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Network Advisory Council\NAC meetings\2018\20180508 Meeting Materials\"/>
    </mc:Choice>
  </mc:AlternateContent>
  <bookViews>
    <workbookView xWindow="0" yWindow="0" windowWidth="28800" windowHeight="13410"/>
  </bookViews>
  <sheets>
    <sheet name="Discount all libraries" sheetId="1" r:id="rId1"/>
    <sheet name="Discount public libraries" sheetId="3" r:id="rId2"/>
    <sheet name="ESRI_MAPINFO_SHEET" sheetId="2" state="veryHidden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3" i="3" l="1"/>
  <c r="D183" i="3"/>
  <c r="C183" i="3"/>
  <c r="E280" i="3"/>
  <c r="E276" i="3"/>
  <c r="E274" i="3"/>
  <c r="E273" i="3"/>
  <c r="E270" i="3"/>
  <c r="E269" i="3"/>
  <c r="E265" i="3"/>
  <c r="E262" i="3"/>
  <c r="E259" i="3"/>
  <c r="E258" i="3"/>
  <c r="E257" i="3"/>
  <c r="E256" i="3"/>
  <c r="E246" i="3"/>
  <c r="E240" i="3"/>
  <c r="E236" i="3"/>
  <c r="E235" i="3"/>
  <c r="E234" i="3"/>
  <c r="E233" i="3"/>
  <c r="E225" i="3"/>
  <c r="E222" i="3"/>
  <c r="E220" i="3"/>
  <c r="E219" i="3"/>
  <c r="E215" i="3"/>
  <c r="E213" i="3"/>
  <c r="E212" i="3"/>
  <c r="E204" i="3"/>
  <c r="E202" i="3"/>
  <c r="E201" i="3"/>
  <c r="E200" i="3"/>
  <c r="E195" i="3"/>
  <c r="E194" i="3"/>
  <c r="E192" i="3"/>
  <c r="E191" i="3"/>
  <c r="E189" i="3"/>
  <c r="E188" i="3"/>
  <c r="E187" i="3"/>
  <c r="E169" i="3"/>
  <c r="E168" i="3"/>
  <c r="E165" i="3"/>
  <c r="E164" i="3"/>
  <c r="E160" i="3"/>
  <c r="E154" i="3"/>
  <c r="E153" i="3"/>
  <c r="E149" i="3"/>
  <c r="E147" i="3"/>
  <c r="E143" i="3"/>
  <c r="E140" i="3"/>
  <c r="E137" i="3"/>
  <c r="E135" i="3"/>
  <c r="E134" i="3"/>
  <c r="E133" i="3"/>
  <c r="E132" i="3"/>
  <c r="E131" i="3"/>
  <c r="E128" i="3"/>
  <c r="E125" i="3"/>
  <c r="E124" i="3"/>
  <c r="E119" i="3"/>
  <c r="E118" i="3"/>
  <c r="E117" i="3"/>
  <c r="E116" i="3"/>
  <c r="E115" i="3"/>
  <c r="E114" i="3"/>
  <c r="E111" i="3"/>
  <c r="E105" i="3"/>
  <c r="E103" i="3"/>
  <c r="E100" i="3"/>
  <c r="E99" i="3"/>
  <c r="E98" i="3"/>
  <c r="E97" i="3"/>
  <c r="E94" i="3"/>
  <c r="E93" i="3"/>
  <c r="E92" i="3"/>
  <c r="E91" i="3"/>
  <c r="E90" i="3"/>
  <c r="E89" i="3"/>
  <c r="E87" i="3"/>
  <c r="E86" i="3"/>
  <c r="E83" i="3"/>
  <c r="E82" i="3"/>
  <c r="E80" i="3"/>
  <c r="E79" i="3"/>
  <c r="E78" i="3"/>
  <c r="E76" i="3"/>
  <c r="E75" i="3"/>
  <c r="E74" i="3"/>
  <c r="E73" i="3"/>
  <c r="E72" i="3"/>
  <c r="E68" i="3"/>
  <c r="E67" i="3"/>
  <c r="E66" i="3"/>
  <c r="E63" i="3"/>
  <c r="E62" i="3"/>
  <c r="E58" i="3"/>
  <c r="E57" i="3"/>
  <c r="E51" i="3"/>
  <c r="E50" i="3"/>
  <c r="E49" i="3"/>
  <c r="E48" i="3"/>
  <c r="E45" i="3"/>
  <c r="E44" i="3"/>
  <c r="E41" i="3"/>
  <c r="E40" i="3"/>
  <c r="E38" i="3"/>
  <c r="E36" i="3"/>
  <c r="E35" i="3"/>
  <c r="E30" i="3"/>
  <c r="E29" i="3"/>
  <c r="E28" i="3"/>
  <c r="E20" i="3"/>
  <c r="E18" i="3"/>
  <c r="E17" i="3"/>
  <c r="E16" i="3"/>
  <c r="E13" i="3"/>
  <c r="E12" i="3"/>
  <c r="D274" i="3"/>
  <c r="D280" i="3"/>
  <c r="D276" i="3"/>
  <c r="D273" i="3"/>
  <c r="D270" i="3"/>
  <c r="D269" i="3"/>
  <c r="D265" i="3"/>
  <c r="D262" i="3"/>
  <c r="D259" i="3"/>
  <c r="D258" i="3"/>
  <c r="D257" i="3"/>
  <c r="D256" i="3"/>
  <c r="D246" i="3"/>
  <c r="D240" i="3"/>
  <c r="D235" i="3"/>
  <c r="D234" i="3"/>
  <c r="D233" i="3"/>
  <c r="D225" i="3"/>
  <c r="D222" i="3"/>
  <c r="D220" i="3"/>
  <c r="D219" i="3"/>
  <c r="D215" i="3"/>
  <c r="D213" i="3"/>
  <c r="D212" i="3"/>
  <c r="D204" i="3"/>
  <c r="D202" i="3"/>
  <c r="D201" i="3"/>
  <c r="D200" i="3"/>
  <c r="D195" i="3"/>
  <c r="D192" i="3"/>
  <c r="D189" i="3"/>
  <c r="D187" i="3"/>
  <c r="D168" i="3"/>
  <c r="D165" i="3"/>
  <c r="D164" i="3"/>
  <c r="D160" i="3"/>
  <c r="D154" i="3"/>
  <c r="D153" i="3"/>
  <c r="D147" i="3"/>
  <c r="D143" i="3"/>
  <c r="D140" i="3"/>
  <c r="D137" i="3"/>
  <c r="D128" i="3"/>
  <c r="D131" i="3"/>
  <c r="D125" i="3"/>
  <c r="D124" i="3"/>
  <c r="D118" i="3"/>
  <c r="D111" i="3"/>
  <c r="D105" i="3"/>
  <c r="D103" i="3"/>
  <c r="D100" i="3"/>
  <c r="D99" i="3"/>
  <c r="D97" i="3"/>
  <c r="D94" i="3"/>
  <c r="D93" i="3"/>
  <c r="D92" i="3"/>
  <c r="D90" i="3"/>
  <c r="D89" i="3"/>
  <c r="D83" i="3"/>
  <c r="D82" i="3"/>
  <c r="D79" i="3"/>
  <c r="D76" i="3"/>
  <c r="D75" i="3"/>
  <c r="D73" i="3"/>
  <c r="D72" i="3"/>
  <c r="D67" i="3"/>
  <c r="D63" i="3"/>
  <c r="D58" i="3"/>
  <c r="D57" i="3"/>
  <c r="D51" i="3"/>
  <c r="D48" i="3"/>
  <c r="D44" i="3"/>
  <c r="D41" i="3"/>
  <c r="D40" i="3"/>
  <c r="D38" i="3"/>
  <c r="D36" i="3"/>
  <c r="D35" i="3"/>
  <c r="D28" i="3"/>
  <c r="D17" i="3"/>
  <c r="D16" i="3"/>
  <c r="D13" i="3"/>
  <c r="D12" i="3"/>
  <c r="B283" i="3"/>
  <c r="B288" i="3" s="1"/>
  <c r="B294" i="3" s="1"/>
  <c r="B296" i="3" s="1"/>
  <c r="C280" i="3"/>
  <c r="C276" i="3"/>
  <c r="C273" i="3"/>
  <c r="C270" i="3"/>
  <c r="C269" i="3"/>
  <c r="C265" i="3"/>
  <c r="C262" i="3"/>
  <c r="C259" i="3"/>
  <c r="C258" i="3"/>
  <c r="C257" i="3"/>
  <c r="C256" i="3"/>
  <c r="C246" i="3"/>
  <c r="C240" i="3"/>
  <c r="C235" i="3"/>
  <c r="C234" i="3"/>
  <c r="C233" i="3"/>
  <c r="C225" i="3"/>
  <c r="C222" i="3"/>
  <c r="C220" i="3"/>
  <c r="C219" i="3"/>
  <c r="C215" i="3"/>
  <c r="C213" i="3"/>
  <c r="C212" i="3"/>
  <c r="C204" i="3"/>
  <c r="C202" i="3"/>
  <c r="C200" i="3"/>
  <c r="C201" i="3"/>
  <c r="C195" i="3"/>
  <c r="C192" i="3"/>
  <c r="C189" i="3"/>
  <c r="C187" i="3"/>
  <c r="C168" i="3"/>
  <c r="C165" i="3"/>
  <c r="C164" i="3"/>
  <c r="C160" i="3"/>
  <c r="C154" i="3"/>
  <c r="C153" i="3"/>
  <c r="C147" i="3"/>
  <c r="C143" i="3"/>
  <c r="C140" i="3"/>
  <c r="C137" i="3"/>
  <c r="C131" i="3"/>
  <c r="C128" i="3"/>
  <c r="C125" i="3"/>
  <c r="C124" i="3"/>
  <c r="C118" i="3"/>
  <c r="C111" i="3"/>
  <c r="C105" i="3"/>
  <c r="C103" i="3"/>
  <c r="C100" i="3"/>
  <c r="C99" i="3"/>
  <c r="C97" i="3"/>
  <c r="C94" i="3"/>
  <c r="C93" i="3"/>
  <c r="C92" i="3"/>
  <c r="C90" i="3"/>
  <c r="C89" i="3"/>
  <c r="C83" i="3"/>
  <c r="C82" i="3"/>
  <c r="C79" i="3"/>
  <c r="C76" i="3"/>
  <c r="C75" i="3"/>
  <c r="C73" i="3"/>
  <c r="C72" i="3"/>
  <c r="C68" i="3"/>
  <c r="C67" i="3"/>
  <c r="C63" i="3"/>
  <c r="C58" i="3"/>
  <c r="C57" i="3"/>
  <c r="C51" i="3"/>
  <c r="C48" i="3"/>
  <c r="C44" i="3"/>
  <c r="C41" i="3"/>
  <c r="C40" i="3"/>
  <c r="C38" i="3"/>
  <c r="C36" i="3"/>
  <c r="C35" i="3"/>
  <c r="C28" i="3"/>
  <c r="C17" i="3"/>
  <c r="C16" i="3"/>
  <c r="C13" i="3"/>
  <c r="C12" i="3"/>
  <c r="C183" i="1"/>
  <c r="D183" i="1"/>
  <c r="E183" i="1"/>
  <c r="E283" i="3" l="1"/>
  <c r="E288" i="3" s="1"/>
  <c r="E294" i="3" s="1"/>
  <c r="E296" i="3" s="1"/>
  <c r="D283" i="3"/>
  <c r="D288" i="3" s="1"/>
  <c r="D294" i="3" s="1"/>
  <c r="D296" i="3" s="1"/>
  <c r="C283" i="3"/>
  <c r="C288" i="3" s="1"/>
  <c r="C294" i="3" s="1"/>
  <c r="C296" i="3" s="1"/>
  <c r="D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D283" i="1" l="1"/>
  <c r="D288" i="1" s="1"/>
  <c r="D294" i="1" s="1"/>
  <c r="D296" i="1" s="1"/>
  <c r="E283" i="1"/>
  <c r="E288" i="1" s="1"/>
  <c r="E294" i="1" s="1"/>
  <c r="E296" i="1" s="1"/>
  <c r="C283" i="1"/>
  <c r="C288" i="1" s="1"/>
  <c r="C294" i="1" s="1"/>
  <c r="C296" i="1" s="1"/>
  <c r="B283" i="1"/>
  <c r="B288" i="1" s="1"/>
  <c r="B294" i="1" s="1"/>
  <c r="B296" i="1" s="1"/>
</calcChain>
</file>

<file path=xl/sharedStrings.xml><?xml version="1.0" encoding="utf-8"?>
<sst xmlns="http://schemas.openxmlformats.org/spreadsheetml/2006/main" count="1156" uniqueCount="313">
  <si>
    <t>Library</t>
  </si>
  <si>
    <t>Aaniiih Nakoda College Library</t>
  </si>
  <si>
    <t>Absarokee Elementary School Library</t>
  </si>
  <si>
    <t>Absarokee High School Library</t>
  </si>
  <si>
    <t>Alberton Branch Library</t>
  </si>
  <si>
    <t>Alberton School Library</t>
  </si>
  <si>
    <t>Alkali Creek Elementary School</t>
  </si>
  <si>
    <t>Arrowhead Elementary School</t>
  </si>
  <si>
    <t>Ashland Public School</t>
  </si>
  <si>
    <t>Baker Middle / High School Library</t>
  </si>
  <si>
    <t>Beartooth Elementary School</t>
  </si>
  <si>
    <t>Belgrade Community Library</t>
  </si>
  <si>
    <t>Belt Public Library</t>
  </si>
  <si>
    <t>Ben Steele Middle School</t>
  </si>
  <si>
    <t>Bench Elementary School</t>
  </si>
  <si>
    <t>Bicentennial Library of Colstrip</t>
  </si>
  <si>
    <t>Big Horn County Public Library</t>
  </si>
  <si>
    <t>Big Sandy Branch Library</t>
  </si>
  <si>
    <t>Big Sandy Public Schools</t>
  </si>
  <si>
    <t>Big Sky Branch Library  &amp;#040;Missoula Co.&amp;#041;</t>
  </si>
  <si>
    <t>Big Sky Elementary School</t>
  </si>
  <si>
    <t>Big Sky High School</t>
  </si>
  <si>
    <t>Bigfork High School Library</t>
  </si>
  <si>
    <t>Bigfork K-8 Library</t>
  </si>
  <si>
    <t>Billings Career Education Center</t>
  </si>
  <si>
    <t>Billings Central Catholic High School Library</t>
  </si>
  <si>
    <t>Billings Clinic Medical Library</t>
  </si>
  <si>
    <t>Billings Public Library</t>
  </si>
  <si>
    <t>Billings Public Library Bookmobile</t>
  </si>
  <si>
    <t>Billings Public Library Senior/Homebound Van</t>
  </si>
  <si>
    <t>Billings Public School Libraries (SD#2)</t>
  </si>
  <si>
    <t>Billings Senior High School</t>
  </si>
  <si>
    <t>Billings West High School</t>
  </si>
  <si>
    <t>Bitterroot Elementary School</t>
  </si>
  <si>
    <t>Bitterroot Public Library</t>
  </si>
  <si>
    <t>Blaine County Library</t>
  </si>
  <si>
    <t>Bonner Public School</t>
  </si>
  <si>
    <t>Boulder Community Library</t>
  </si>
  <si>
    <t>Boulder Elementary School</t>
  </si>
  <si>
    <t>Bozeman Public Library</t>
  </si>
  <si>
    <t>Bridger Public Library</t>
  </si>
  <si>
    <t>Bridger Public Schools</t>
  </si>
  <si>
    <t>Broadwater Elementary (Billings)</t>
  </si>
  <si>
    <t>Broadwater School and Community Library</t>
  </si>
  <si>
    <t>Browning Branch Library</t>
  </si>
  <si>
    <t>Browning High School Library</t>
  </si>
  <si>
    <t>Burlington Elementary School</t>
  </si>
  <si>
    <t>Butte-Silver Bow Public Library</t>
  </si>
  <si>
    <t>Butte-Silver Bow Public Library - Melrose Branch</t>
  </si>
  <si>
    <t>Butte-Silver Bow Public Library - South Branch</t>
  </si>
  <si>
    <t>Carnegie Public Library</t>
  </si>
  <si>
    <t>Castle Rock Middle School</t>
  </si>
  <si>
    <t>Central Heights Elementary School</t>
  </si>
  <si>
    <t>Chester-Joplin-Inverness Public School</t>
  </si>
  <si>
    <t>Chief Charlo Elementary School</t>
  </si>
  <si>
    <t>Chief Dull Knife College</t>
  </si>
  <si>
    <t>Choteau/Teton Public Library</t>
  </si>
  <si>
    <t>Chouteau County Library</t>
  </si>
  <si>
    <t>Clancy Elementary School</t>
  </si>
  <si>
    <t>Clinton Elementary School</t>
  </si>
  <si>
    <t>Cold Springs Elementary School</t>
  </si>
  <si>
    <t>Community Library 3803 Central Ave at&lt;br&gt;MSU-B City College Campus</t>
  </si>
  <si>
    <t>Conrad Public Library</t>
  </si>
  <si>
    <t>Cottonwood Union</t>
  </si>
  <si>
    <t>Crowley Fleck Library</t>
  </si>
  <si>
    <t>Culbertson Public Library</t>
  </si>
  <si>
    <t>Daniels County Library</t>
  </si>
  <si>
    <t>Darby Community Public Library</t>
  </si>
  <si>
    <t>Darby Elementary School Library</t>
  </si>
  <si>
    <t>Darby MS and HS Library</t>
  </si>
  <si>
    <t>D'Arcy McNickle Library</t>
  </si>
  <si>
    <t>Denton Public Library</t>
  </si>
  <si>
    <t>Dillon Public Library</t>
  </si>
  <si>
    <t>Dodson Branch Library</t>
  </si>
  <si>
    <t>Drummond School &amp; Community Library</t>
  </si>
  <si>
    <t>Dutton/Teton Public Library</t>
  </si>
  <si>
    <t>Eagle Cliffs Elementary School</t>
  </si>
  <si>
    <t>East Glacier Park Branch Library</t>
  </si>
  <si>
    <t>Ekalaka Public Library</t>
  </si>
  <si>
    <t>Eureka Branch Library</t>
  </si>
  <si>
    <t>Fairfield Public Schools</t>
  </si>
  <si>
    <t>Fairfield/Teton Public Library</t>
  </si>
  <si>
    <t>Fallon County Library</t>
  </si>
  <si>
    <t>Flathead Valley Community College Library</t>
  </si>
  <si>
    <t>Franklin Elementary School</t>
  </si>
  <si>
    <t>Frenchtown School and Community Library  &amp;#040;Missoula Co.&amp;#041;</t>
  </si>
  <si>
    <t>Froid Branch Library</t>
  </si>
  <si>
    <t>Gardiner Public Schools</t>
  </si>
  <si>
    <t>Garfield County Library</t>
  </si>
  <si>
    <t>George McCone Memorial County Library</t>
  </si>
  <si>
    <t>Geraldine Branch Library</t>
  </si>
  <si>
    <t>Glacier County Library</t>
  </si>
  <si>
    <t>Glasgow City-County Library</t>
  </si>
  <si>
    <t>Glendive Public Library</t>
  </si>
  <si>
    <t>Grass Range Public Schools</t>
  </si>
  <si>
    <t>Great Falls College MSU Weaver Library</t>
  </si>
  <si>
    <t>Great Falls Public Library</t>
  </si>
  <si>
    <t>Great Falls Public Library Bookmobile</t>
  </si>
  <si>
    <t>Harlem Public Library</t>
  </si>
  <si>
    <t>Harlowton Public Library</t>
  </si>
  <si>
    <t>Havre High School</t>
  </si>
  <si>
    <t>Havre Middle School</t>
  </si>
  <si>
    <t>Havre-Hill County Library</t>
  </si>
  <si>
    <t>Hawthorne Elementary School</t>
  </si>
  <si>
    <t>Hearst Free Library</t>
  </si>
  <si>
    <t>Helena College Library</t>
  </si>
  <si>
    <t>Hellgate Elementary School K-2</t>
  </si>
  <si>
    <t>Hellgate High School</t>
  </si>
  <si>
    <t>Hellgate Intermediate School 3-5</t>
  </si>
  <si>
    <t>Hellgate Middle School 6-8</t>
  </si>
  <si>
    <t>Henry A Malley Memorial Library</t>
  </si>
  <si>
    <t>Highland Elementary School</t>
  </si>
  <si>
    <t>Highland Park Early Primary Schools</t>
  </si>
  <si>
    <t>Highwood School Community Library</t>
  </si>
  <si>
    <t>Hobson Community Library</t>
  </si>
  <si>
    <t>ImagineIF Bigfork</t>
  </si>
  <si>
    <t>ImagineIF Columbia Falls</t>
  </si>
  <si>
    <t>ImagineIF Kalispell</t>
  </si>
  <si>
    <t>imagineIF Marion</t>
  </si>
  <si>
    <t>IMC/Billings Schools</t>
  </si>
  <si>
    <t>Jack and Sallie Corette Library</t>
  </si>
  <si>
    <t>James E. Shanley Tribal Library</t>
  </si>
  <si>
    <t>Jane Carey Memorial Library</t>
  </si>
  <si>
    <t>Joliet Public Library</t>
  </si>
  <si>
    <t>Judith Basin County Free Library</t>
  </si>
  <si>
    <t>Judson H. Flower Jr. Library</t>
  </si>
  <si>
    <t>Kalispell Regional Medical Center Medical Library</t>
  </si>
  <si>
    <t>Laurel Public Library</t>
  </si>
  <si>
    <t>Learning Center @ St. Patrick Hospital</t>
  </si>
  <si>
    <t>Lewis and Clark Elementary School</t>
  </si>
  <si>
    <t>Lewis and Clark Library</t>
  </si>
  <si>
    <t>Lewis and Clark Library Augusta Branch</t>
  </si>
  <si>
    <t>Lewis and Clark Library East Helena Branch</t>
  </si>
  <si>
    <t>Lewis and Clark Bookmobile</t>
  </si>
  <si>
    <t>Lewis and Clark Library Lincoln Branch</t>
  </si>
  <si>
    <t>Lewis and Clark Middle School Library</t>
  </si>
  <si>
    <t>Lewistown Public Library</t>
  </si>
  <si>
    <t>Libby Elementary School</t>
  </si>
  <si>
    <t>Libby MIddle/High School Library</t>
  </si>
  <si>
    <t>Liberty County Library</t>
  </si>
  <si>
    <t>Lima School District #12</t>
  </si>
  <si>
    <t>Lincoln County High School</t>
  </si>
  <si>
    <t>Lincoln County Public Libraries</t>
  </si>
  <si>
    <t>Lincoln School</t>
  </si>
  <si>
    <t>Lincoln-McKinley Primary School</t>
  </si>
  <si>
    <t>Little Big Horn College Library</t>
  </si>
  <si>
    <t>Livingston-Park County Public Library</t>
  </si>
  <si>
    <t>Lockwood Intermediate Library</t>
  </si>
  <si>
    <t>Lolo School and Community Library</t>
  </si>
  <si>
    <t>Lone Rock Elementary School</t>
  </si>
  <si>
    <t>Longfellow Library</t>
  </si>
  <si>
    <t>Lowell School Library</t>
  </si>
  <si>
    <t>Madison Valley Public Library</t>
  </si>
  <si>
    <t>Manhattan Community School Library</t>
  </si>
  <si>
    <t>Manhattan Elementary School K-8</t>
  </si>
  <si>
    <t>Maureen and Mike Mansfield Library</t>
  </si>
  <si>
    <t>McKinley Elementary School</t>
  </si>
  <si>
    <t>Meadow Hill Middle School</t>
  </si>
  <si>
    <t>Meadowlark Elementary School</t>
  </si>
  <si>
    <t>Meagher County/City Library</t>
  </si>
  <si>
    <t>Medicine Crow Middle School</t>
  </si>
  <si>
    <t>Medicine Spring Library</t>
  </si>
  <si>
    <t>Miles Avenue Elementary School</t>
  </si>
  <si>
    <t>Miles City Public Library</t>
  </si>
  <si>
    <t>Mineral County Public Library</t>
  </si>
  <si>
    <t>Missoula County Public Schools</t>
  </si>
  <si>
    <t>Missoula International School</t>
  </si>
  <si>
    <t>Missoula Public Library</t>
  </si>
  <si>
    <t>Missoula Web on Wheels</t>
  </si>
  <si>
    <t>Montana Academy</t>
  </si>
  <si>
    <t>Montana Bible College Library</t>
  </si>
  <si>
    <t>Montana City School</t>
  </si>
  <si>
    <t>Montana Department of Transportation Library</t>
  </si>
  <si>
    <t>Montana Historical Society Research Center</t>
  </si>
  <si>
    <t>Montana Legislative Reference Center</t>
  </si>
  <si>
    <t>Montana Office of Public Instruction Resource Center</t>
  </si>
  <si>
    <t>Montana Public Service Commission Library</t>
  </si>
  <si>
    <t>Montana State Genealogical Society Library</t>
  </si>
  <si>
    <t>Montana State Hospital</t>
  </si>
  <si>
    <t>Montana State Library</t>
  </si>
  <si>
    <t>Montana State University Library</t>
  </si>
  <si>
    <t>Montana Tech Library</t>
  </si>
  <si>
    <t>Mount Ellis Academy</t>
  </si>
  <si>
    <t>MSU Billings Library</t>
  </si>
  <si>
    <t>Newman Elementary School</t>
  </si>
  <si>
    <t>North Jefferson County Library District Clancy</t>
  </si>
  <si>
    <t>North Jefferson County Library District Montana City</t>
  </si>
  <si>
    <t>North Lake County Public Library</t>
  </si>
  <si>
    <t>North Star School Library</t>
  </si>
  <si>
    <t>North Toole County Library</t>
  </si>
  <si>
    <t>North Valley Public Library</t>
  </si>
  <si>
    <t>Noxon School K-12</t>
  </si>
  <si>
    <t>Opheim Community Library</t>
  </si>
  <si>
    <t>Ophir Elementary/Big Sky Community Library</t>
  </si>
  <si>
    <t>Orchard Elementary School</t>
  </si>
  <si>
    <t>Park High School Library</t>
  </si>
  <si>
    <t>Paul M. Adams Memorial Library</t>
  </si>
  <si>
    <t>Paxson Elementary School</t>
  </si>
  <si>
    <t>Petroleum County School-Community Library</t>
  </si>
  <si>
    <t>Philipsburg Public Library</t>
  </si>
  <si>
    <t>Phillips County Library</t>
  </si>
  <si>
    <t>Pine Hills School Library</t>
  </si>
  <si>
    <t>Plains Public Library District</t>
  </si>
  <si>
    <t>Plains School Library K-12</t>
  </si>
  <si>
    <t>PLUK Library</t>
  </si>
  <si>
    <t>Poly Drive Elementary School</t>
  </si>
  <si>
    <t>Ponderosa Elementary School</t>
  </si>
  <si>
    <t>Porter Middle School</t>
  </si>
  <si>
    <t>Potomac Branch Library  &amp;#040;Missoula Co.&amp;#041;</t>
  </si>
  <si>
    <t>Power Public School Library</t>
  </si>
  <si>
    <t>Prairie County Library</t>
  </si>
  <si>
    <t>Preston Hot Springs Town-County Library</t>
  </si>
  <si>
    <t>Rattlesnake Elementary School</t>
  </si>
  <si>
    <t>Red Lodge Carnegie Library</t>
  </si>
  <si>
    <t>Richey Public Schools</t>
  </si>
  <si>
    <t>Rimrock Elementary</t>
  </si>
  <si>
    <t>Riverside Middle School</t>
  </si>
  <si>
    <t>Ronan Library District</t>
  </si>
  <si>
    <t>Roosevelt County Library</t>
  </si>
  <si>
    <t>Rose Park Elementary School</t>
  </si>
  <si>
    <t>Rosebud County Library</t>
  </si>
  <si>
    <t>Rosebud Public Schools</t>
  </si>
  <si>
    <t>Roundup Central Elementary School</t>
  </si>
  <si>
    <t>Roundup School-Community Library</t>
  </si>
  <si>
    <t>Russell Elementary School</t>
  </si>
  <si>
    <t>Saco Branch Library</t>
  </si>
  <si>
    <t>Sandstone Elementary School</t>
  </si>
  <si>
    <t>Savage Schools</t>
  </si>
  <si>
    <t xml:space="preserve">Seeley Lake Branch Library  - Missoula </t>
  </si>
  <si>
    <t>Seeley-Swan High School</t>
  </si>
  <si>
    <t>Sentinel High School</t>
  </si>
  <si>
    <t>Sheridan County Library</t>
  </si>
  <si>
    <t>Sheridan Public Library</t>
  </si>
  <si>
    <t>Sidney-Richland County Library</t>
  </si>
  <si>
    <t>Sidney-Richland County Library Bookmobile</t>
  </si>
  <si>
    <t>Simms High School Library</t>
  </si>
  <si>
    <t>Skyview High School Library</t>
  </si>
  <si>
    <t>St Francis Primary School Library</t>
  </si>
  <si>
    <t>St Ignatius School-Community Library</t>
  </si>
  <si>
    <t>St. Matthew's School Library</t>
  </si>
  <si>
    <t>St Paul's United Methodist Church</t>
  </si>
  <si>
    <t>St. Regis School and Community Library</t>
  </si>
  <si>
    <t>State Government Information Center</t>
  </si>
  <si>
    <t>State Law Library of Montana</t>
  </si>
  <si>
    <t>Stillwater County Library</t>
  </si>
  <si>
    <t>Stone Child College Library</t>
  </si>
  <si>
    <t>Summit Preparatory School</t>
  </si>
  <si>
    <t>Sunnyside Intermediate School Library</t>
  </si>
  <si>
    <t>Swan Valley Community Library  &amp;#040;Missoula Co.&amp;#041;</t>
  </si>
  <si>
    <t>Sweet Grass County High School Library</t>
  </si>
  <si>
    <t>Target Range Public Schools Library</t>
  </si>
  <si>
    <t>Thompson Falls Elementary School Library</t>
  </si>
  <si>
    <t>Thompson Falls High School</t>
  </si>
  <si>
    <t>Thompson Falls Junior High School Library</t>
  </si>
  <si>
    <t>Thompson Falls Public Library</t>
  </si>
  <si>
    <t>Thompson-Hickman County Library</t>
  </si>
  <si>
    <t>Three Forks Community Library</t>
  </si>
  <si>
    <t>Toole County Library</t>
  </si>
  <si>
    <t>Troy Branch Library</t>
  </si>
  <si>
    <t>Troy K-12</t>
  </si>
  <si>
    <t>Twin Bridges Public Library</t>
  </si>
  <si>
    <t>UM Western - Carson Library</t>
  </si>
  <si>
    <t>University of Great Falls Library</t>
  </si>
  <si>
    <t>Valier Public Library</t>
  </si>
  <si>
    <t>Vande Bogart Library</t>
  </si>
  <si>
    <t>Washington Elementary School Library</t>
  </si>
  <si>
    <t>Washington Middle School Library</t>
  </si>
  <si>
    <t>Wedsworth Memorial Library</t>
  </si>
  <si>
    <t>West Yellowstone Public Library</t>
  </si>
  <si>
    <t>West Yellowstone Schools Library</t>
  </si>
  <si>
    <t>White Sulphur Springs High School Library</t>
  </si>
  <si>
    <t>Whitefish Community Library</t>
  </si>
  <si>
    <t>Whitehall Community Library</t>
  </si>
  <si>
    <t>Whitehall K-12 Library</t>
  </si>
  <si>
    <t>Wibaux Public Library</t>
  </si>
  <si>
    <t>Will James Middle School Library</t>
  </si>
  <si>
    <t>Willard Alternative High School Library</t>
  </si>
  <si>
    <t>William J. Jameson Law Library</t>
  </si>
  <si>
    <t>William K. Kohrs Memorial Library</t>
  </si>
  <si>
    <t>Yellowstone Christian College</t>
  </si>
  <si>
    <t>Total Group Services</t>
  </si>
  <si>
    <t>MZB State funding contribution</t>
  </si>
  <si>
    <t>MZB FY17 LSTA contribution</t>
  </si>
  <si>
    <t>MZB FY18 LSTA contribution</t>
  </si>
  <si>
    <t>FY19 30% discount all</t>
  </si>
  <si>
    <t>$90,000 additional contribution: 30% discount all libraries</t>
  </si>
  <si>
    <t>FY19 27% discount all</t>
  </si>
  <si>
    <t>Total revenue</t>
  </si>
  <si>
    <t>Balance for gap</t>
  </si>
  <si>
    <t>$80,000 additional contribution: 27% discount all libraries</t>
  </si>
  <si>
    <t>$100,000 additional contribution: 34% discount all libraries</t>
  </si>
  <si>
    <t>FY19 34% discount all</t>
  </si>
  <si>
    <t>Moore Public Library</t>
  </si>
  <si>
    <t>FY19 3% discount from FY17 costs</t>
  </si>
  <si>
    <t>Academic</t>
  </si>
  <si>
    <t>K12</t>
  </si>
  <si>
    <t>Public</t>
  </si>
  <si>
    <t>Special</t>
  </si>
  <si>
    <t>k12</t>
  </si>
  <si>
    <t>FY19 69% discount publics</t>
  </si>
  <si>
    <t>FY19 78% discount publics</t>
  </si>
  <si>
    <t>FY19 87% discount publics</t>
  </si>
  <si>
    <t>Total library revenue</t>
  </si>
  <si>
    <t>69% discount for publics</t>
  </si>
  <si>
    <t>78% discount for publics</t>
  </si>
  <si>
    <t>87% discount for publics</t>
  </si>
  <si>
    <t>Big Sky Branch Library  Missoula Co.</t>
  </si>
  <si>
    <t>Frenchtown School and Community Library  Missoula Co.</t>
  </si>
  <si>
    <t>Potomac Branch Library  Missoula Co.</t>
  </si>
  <si>
    <t>Swan Valley Community Library  Missoula Co.</t>
  </si>
  <si>
    <t>FY19 (3% decrease from FY17)</t>
  </si>
  <si>
    <t>Library contribution</t>
  </si>
  <si>
    <t>Library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</si>
</sst>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4" fontId="0" fillId="0" borderId="0" xfId="0" applyNumberFormat="1"/>
    <xf numFmtId="8" fontId="0" fillId="0" borderId="0" xfId="1" applyNumberFormat="1" applyFont="1"/>
    <xf numFmtId="0" fontId="2" fillId="0" borderId="0" xfId="0" applyFont="1"/>
    <xf numFmtId="44" fontId="2" fillId="0" borderId="0" xfId="0" applyNumberFormat="1" applyFont="1"/>
    <xf numFmtId="44" fontId="2" fillId="0" borderId="0" xfId="1" applyFont="1"/>
    <xf numFmtId="44" fontId="0" fillId="0" borderId="0" xfId="1" applyFont="1" applyFill="1"/>
    <xf numFmtId="0" fontId="0" fillId="0" borderId="0" xfId="0" applyFont="1" applyBorder="1" applyAlignment="1">
      <alignment wrapText="1"/>
    </xf>
    <xf numFmtId="44" fontId="1" fillId="0" borderId="0" xfId="1" applyFont="1" applyBorder="1"/>
    <xf numFmtId="0" fontId="0" fillId="0" borderId="0" xfId="0" applyFont="1" applyBorder="1"/>
  </cellXfs>
  <cellStyles count="2">
    <cellStyle name="Currency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995E683-000E-4BE2-8444-E6A701AE97A7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E281" totalsRowShown="0" headerRowDxfId="7">
  <autoFilter ref="A1:E281"/>
  <tableColumns count="5">
    <tableColumn id="1" name="Library"/>
    <tableColumn id="2" name="FY19 3% discount from FY17 costs" dataDxfId="6" dataCellStyle="Currency"/>
    <tableColumn id="3" name="$80,000 additional contribution: 27% discount all libraries" dataDxfId="5" dataCellStyle="Currency">
      <calculatedColumnFormula>B2*0.73</calculatedColumnFormula>
    </tableColumn>
    <tableColumn id="4" name="$90,000 additional contribution: 30% discount all libraries" dataDxfId="4">
      <calculatedColumnFormula>B2*0.7</calculatedColumnFormula>
    </tableColumn>
    <tableColumn id="5" name="$100,000 additional contribution: 34% discount all libraries" dataDxfId="3">
      <calculatedColumnFormula>B2*0.66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F1:F281" totalsRowShown="0" headerRowDxfId="2">
  <autoFilter ref="F1:F281"/>
  <tableColumns count="1">
    <tableColumn id="1" name="Library typ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1:F281" totalsRowShown="0" headerRowDxfId="1">
  <autoFilter ref="A1:F281"/>
  <tableColumns count="6">
    <tableColumn id="1" name="Library"/>
    <tableColumn id="2" name="FY19 3% discount from FY17 costs" dataDxfId="0" dataCellStyle="Currency"/>
    <tableColumn id="3" name="69% discount for publics"/>
    <tableColumn id="4" name="78% discount for publics"/>
    <tableColumn id="5" name="87% discount for publics"/>
    <tableColumn id="6" name="Library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8"/>
  <sheetViews>
    <sheetView tabSelected="1" workbookViewId="0">
      <selection activeCell="H17" sqref="H17"/>
    </sheetView>
  </sheetViews>
  <sheetFormatPr defaultRowHeight="15" x14ac:dyDescent="0.25"/>
  <cols>
    <col min="1" max="1" width="44.28515625" customWidth="1"/>
    <col min="2" max="2" width="33.28515625" style="1" customWidth="1"/>
    <col min="3" max="3" width="26.7109375" customWidth="1"/>
    <col min="4" max="4" width="32.7109375" customWidth="1"/>
    <col min="5" max="5" width="34.42578125" customWidth="1"/>
    <col min="6" max="6" width="13.85546875" customWidth="1"/>
  </cols>
  <sheetData>
    <row r="1" spans="1:6" ht="45" x14ac:dyDescent="0.25">
      <c r="A1" t="s">
        <v>0</v>
      </c>
      <c r="B1" s="3" t="s">
        <v>293</v>
      </c>
      <c r="C1" s="2" t="s">
        <v>289</v>
      </c>
      <c r="D1" s="2" t="s">
        <v>285</v>
      </c>
      <c r="E1" s="2" t="s">
        <v>290</v>
      </c>
      <c r="F1" s="2" t="s">
        <v>312</v>
      </c>
    </row>
    <row r="2" spans="1:6" x14ac:dyDescent="0.25">
      <c r="A2" t="s">
        <v>1</v>
      </c>
      <c r="B2" s="1">
        <v>250.0206048</v>
      </c>
      <c r="C2" s="1">
        <f>B2*0.73</f>
        <v>182.51504150400001</v>
      </c>
      <c r="D2" s="4">
        <f>B2*0.7</f>
        <v>175.01442336</v>
      </c>
      <c r="E2" s="4">
        <f>B2*0.66</f>
        <v>165.01359916800001</v>
      </c>
      <c r="F2" t="s">
        <v>294</v>
      </c>
    </row>
    <row r="3" spans="1:6" x14ac:dyDescent="0.25">
      <c r="A3" t="s">
        <v>2</v>
      </c>
      <c r="B3" s="1">
        <v>250.0206048</v>
      </c>
      <c r="C3" s="1">
        <f t="shared" ref="C3:C66" si="0">B3*0.73</f>
        <v>182.51504150400001</v>
      </c>
      <c r="D3" s="4">
        <f>B3*0.7</f>
        <v>175.01442336</v>
      </c>
      <c r="E3" s="4">
        <f t="shared" ref="E3:E66" si="1">B3*0.66</f>
        <v>165.01359916800001</v>
      </c>
      <c r="F3" t="s">
        <v>295</v>
      </c>
    </row>
    <row r="4" spans="1:6" x14ac:dyDescent="0.25">
      <c r="A4" t="s">
        <v>3</v>
      </c>
      <c r="B4" s="1">
        <v>237.92283359999999</v>
      </c>
      <c r="C4" s="1">
        <f t="shared" si="0"/>
        <v>173.683668528</v>
      </c>
      <c r="D4" s="4">
        <f t="shared" ref="D4:D67" si="2">B4*0.7</f>
        <v>166.54598351999999</v>
      </c>
      <c r="E4" s="4">
        <f t="shared" si="1"/>
        <v>157.029070176</v>
      </c>
      <c r="F4" t="s">
        <v>295</v>
      </c>
    </row>
    <row r="5" spans="1:6" x14ac:dyDescent="0.25">
      <c r="A5" t="s">
        <v>4</v>
      </c>
      <c r="B5" s="1">
        <v>0</v>
      </c>
      <c r="C5" s="1">
        <f t="shared" si="0"/>
        <v>0</v>
      </c>
      <c r="D5" s="4">
        <f t="shared" si="2"/>
        <v>0</v>
      </c>
      <c r="E5" s="4">
        <f t="shared" si="1"/>
        <v>0</v>
      </c>
      <c r="F5" t="s">
        <v>296</v>
      </c>
    </row>
    <row r="6" spans="1:6" x14ac:dyDescent="0.25">
      <c r="A6" t="s">
        <v>5</v>
      </c>
      <c r="B6" s="1">
        <v>250.0206048</v>
      </c>
      <c r="C6" s="1">
        <f t="shared" si="0"/>
        <v>182.51504150400001</v>
      </c>
      <c r="D6" s="4">
        <f t="shared" si="2"/>
        <v>175.01442336</v>
      </c>
      <c r="E6" s="4">
        <f t="shared" si="1"/>
        <v>165.01359916800001</v>
      </c>
      <c r="F6" t="s">
        <v>295</v>
      </c>
    </row>
    <row r="7" spans="1:6" x14ac:dyDescent="0.25">
      <c r="A7" t="s">
        <v>6</v>
      </c>
      <c r="B7" s="1">
        <v>331.68056039999999</v>
      </c>
      <c r="C7" s="1">
        <f t="shared" si="0"/>
        <v>242.12680909199997</v>
      </c>
      <c r="D7" s="4">
        <f t="shared" si="2"/>
        <v>232.17639227999999</v>
      </c>
      <c r="E7" s="4">
        <f t="shared" si="1"/>
        <v>218.90916986400001</v>
      </c>
      <c r="F7" t="s">
        <v>295</v>
      </c>
    </row>
    <row r="8" spans="1:6" x14ac:dyDescent="0.25">
      <c r="A8" t="s">
        <v>7</v>
      </c>
      <c r="B8" s="1">
        <v>375.03090719999994</v>
      </c>
      <c r="C8" s="1">
        <f t="shared" si="0"/>
        <v>273.77256225599996</v>
      </c>
      <c r="D8" s="4">
        <f t="shared" si="2"/>
        <v>262.52163503999992</v>
      </c>
      <c r="E8" s="4">
        <f t="shared" si="1"/>
        <v>247.52039875199998</v>
      </c>
      <c r="F8" t="s">
        <v>295</v>
      </c>
    </row>
    <row r="9" spans="1:6" x14ac:dyDescent="0.25">
      <c r="A9" t="s">
        <v>8</v>
      </c>
      <c r="B9" s="1">
        <v>237.92283359999999</v>
      </c>
      <c r="C9" s="1">
        <f t="shared" si="0"/>
        <v>173.683668528</v>
      </c>
      <c r="D9" s="4">
        <f t="shared" si="2"/>
        <v>166.54598351999999</v>
      </c>
      <c r="E9" s="4">
        <f t="shared" si="1"/>
        <v>157.029070176</v>
      </c>
      <c r="F9" t="s">
        <v>295</v>
      </c>
    </row>
    <row r="10" spans="1:6" x14ac:dyDescent="0.25">
      <c r="A10" t="s">
        <v>9</v>
      </c>
      <c r="B10" s="1">
        <v>237.92283359999999</v>
      </c>
      <c r="C10" s="1">
        <f t="shared" si="0"/>
        <v>173.683668528</v>
      </c>
      <c r="D10" s="4">
        <f t="shared" si="2"/>
        <v>166.54598351999999</v>
      </c>
      <c r="E10" s="4">
        <f t="shared" si="1"/>
        <v>157.029070176</v>
      </c>
      <c r="F10" t="s">
        <v>295</v>
      </c>
    </row>
    <row r="11" spans="1:6" x14ac:dyDescent="0.25">
      <c r="A11" t="s">
        <v>10</v>
      </c>
      <c r="B11" s="1">
        <v>347.81092199999995</v>
      </c>
      <c r="C11" s="1">
        <f t="shared" si="0"/>
        <v>253.90197305999996</v>
      </c>
      <c r="D11" s="4">
        <f t="shared" si="2"/>
        <v>243.46764539999995</v>
      </c>
      <c r="E11" s="4">
        <f t="shared" si="1"/>
        <v>229.55520851999998</v>
      </c>
      <c r="F11" t="s">
        <v>295</v>
      </c>
    </row>
    <row r="12" spans="1:6" x14ac:dyDescent="0.25">
      <c r="A12" t="s">
        <v>11</v>
      </c>
      <c r="B12" s="1">
        <v>1327.7303892</v>
      </c>
      <c r="C12" s="1">
        <f t="shared" si="0"/>
        <v>969.24318411599995</v>
      </c>
      <c r="D12" s="4">
        <f t="shared" si="2"/>
        <v>929.41127243999995</v>
      </c>
      <c r="E12" s="4">
        <f t="shared" si="1"/>
        <v>876.30205687199998</v>
      </c>
      <c r="F12" t="s">
        <v>296</v>
      </c>
    </row>
    <row r="13" spans="1:6" x14ac:dyDescent="0.25">
      <c r="A13" t="s">
        <v>12</v>
      </c>
      <c r="B13" s="1">
        <v>250.0206048</v>
      </c>
      <c r="C13" s="1">
        <f t="shared" si="0"/>
        <v>182.51504150400001</v>
      </c>
      <c r="D13" s="4">
        <f t="shared" si="2"/>
        <v>175.01442336</v>
      </c>
      <c r="E13" s="4">
        <f t="shared" si="1"/>
        <v>165.01359916800001</v>
      </c>
      <c r="F13" t="s">
        <v>296</v>
      </c>
    </row>
    <row r="14" spans="1:6" x14ac:dyDescent="0.25">
      <c r="A14" t="s">
        <v>13</v>
      </c>
      <c r="B14" s="1">
        <v>238.374</v>
      </c>
      <c r="C14" s="1">
        <f t="shared" si="0"/>
        <v>174.01301999999998</v>
      </c>
      <c r="D14" s="4">
        <f t="shared" si="2"/>
        <v>166.86179999999999</v>
      </c>
      <c r="E14" s="4">
        <f t="shared" si="1"/>
        <v>157.32684</v>
      </c>
      <c r="F14" t="s">
        <v>295</v>
      </c>
    </row>
    <row r="15" spans="1:6" x14ac:dyDescent="0.25">
      <c r="A15" t="s">
        <v>14</v>
      </c>
      <c r="B15" s="1">
        <v>325.63167479999998</v>
      </c>
      <c r="C15" s="1">
        <f t="shared" si="0"/>
        <v>237.711122604</v>
      </c>
      <c r="D15" s="4">
        <f t="shared" si="2"/>
        <v>227.94217235999997</v>
      </c>
      <c r="E15" s="4">
        <f t="shared" si="1"/>
        <v>214.91690536799999</v>
      </c>
      <c r="F15" t="s">
        <v>295</v>
      </c>
    </row>
    <row r="16" spans="1:6" x14ac:dyDescent="0.25">
      <c r="A16" t="s">
        <v>15</v>
      </c>
      <c r="B16" s="1">
        <v>804.27</v>
      </c>
      <c r="C16" s="1">
        <f t="shared" si="0"/>
        <v>587.11709999999994</v>
      </c>
      <c r="D16" s="4">
        <f t="shared" si="2"/>
        <v>562.98899999999992</v>
      </c>
      <c r="E16" s="4">
        <f t="shared" si="1"/>
        <v>530.81820000000005</v>
      </c>
      <c r="F16" t="s">
        <v>296</v>
      </c>
    </row>
    <row r="17" spans="1:6" x14ac:dyDescent="0.25">
      <c r="A17" t="s">
        <v>16</v>
      </c>
      <c r="B17" s="1">
        <v>1841.8856651999997</v>
      </c>
      <c r="C17" s="1">
        <f t="shared" si="0"/>
        <v>1344.5765355959998</v>
      </c>
      <c r="D17" s="4">
        <f t="shared" si="2"/>
        <v>1289.3199656399997</v>
      </c>
      <c r="E17" s="4">
        <f t="shared" si="1"/>
        <v>1215.6445390319998</v>
      </c>
      <c r="F17" t="s">
        <v>296</v>
      </c>
    </row>
    <row r="18" spans="1:6" x14ac:dyDescent="0.25">
      <c r="A18" t="s">
        <v>17</v>
      </c>
      <c r="B18" s="1">
        <v>0</v>
      </c>
      <c r="C18" s="1">
        <f t="shared" si="0"/>
        <v>0</v>
      </c>
      <c r="D18" s="4">
        <f t="shared" si="2"/>
        <v>0</v>
      </c>
      <c r="E18" s="4">
        <f t="shared" si="1"/>
        <v>0</v>
      </c>
      <c r="F18" t="s">
        <v>296</v>
      </c>
    </row>
    <row r="19" spans="1:6" x14ac:dyDescent="0.25">
      <c r="A19" t="s">
        <v>18</v>
      </c>
      <c r="B19" s="1">
        <v>250.00200000000001</v>
      </c>
      <c r="C19" s="1">
        <f t="shared" si="0"/>
        <v>182.50146000000001</v>
      </c>
      <c r="D19" s="4">
        <f t="shared" si="2"/>
        <v>175.00139999999999</v>
      </c>
      <c r="E19" s="4">
        <f t="shared" si="1"/>
        <v>165.00132000000002</v>
      </c>
      <c r="F19" t="s">
        <v>295</v>
      </c>
    </row>
    <row r="20" spans="1:6" x14ac:dyDescent="0.25">
      <c r="A20" t="s">
        <v>19</v>
      </c>
      <c r="B20" s="1">
        <v>0</v>
      </c>
      <c r="C20" s="1">
        <f t="shared" si="0"/>
        <v>0</v>
      </c>
      <c r="D20" s="4">
        <f t="shared" si="2"/>
        <v>0</v>
      </c>
      <c r="E20" s="4">
        <f t="shared" si="1"/>
        <v>0</v>
      </c>
      <c r="F20" t="s">
        <v>296</v>
      </c>
    </row>
    <row r="21" spans="1:6" x14ac:dyDescent="0.25">
      <c r="A21" t="s">
        <v>20</v>
      </c>
      <c r="B21" s="1">
        <v>331.68056039999999</v>
      </c>
      <c r="C21" s="1">
        <f t="shared" si="0"/>
        <v>242.12680909199997</v>
      </c>
      <c r="D21" s="4">
        <f t="shared" si="2"/>
        <v>232.17639227999999</v>
      </c>
      <c r="E21" s="4">
        <f t="shared" si="1"/>
        <v>218.90916986400001</v>
      </c>
      <c r="F21" t="s">
        <v>295</v>
      </c>
    </row>
    <row r="22" spans="1:6" x14ac:dyDescent="0.25">
      <c r="A22" t="s">
        <v>21</v>
      </c>
      <c r="B22" s="1">
        <v>0</v>
      </c>
      <c r="C22" s="1">
        <f t="shared" si="0"/>
        <v>0</v>
      </c>
      <c r="D22" s="4">
        <f t="shared" si="2"/>
        <v>0</v>
      </c>
      <c r="E22" s="4">
        <f t="shared" si="1"/>
        <v>0</v>
      </c>
      <c r="F22" t="s">
        <v>295</v>
      </c>
    </row>
    <row r="23" spans="1:6" x14ac:dyDescent="0.25">
      <c r="A23" t="s">
        <v>22</v>
      </c>
      <c r="B23" s="1">
        <v>237.92283359999999</v>
      </c>
      <c r="C23" s="1">
        <f t="shared" si="0"/>
        <v>173.683668528</v>
      </c>
      <c r="D23" s="4">
        <f t="shared" si="2"/>
        <v>166.54598351999999</v>
      </c>
      <c r="E23" s="4">
        <f t="shared" si="1"/>
        <v>157.029070176</v>
      </c>
      <c r="F23" t="s">
        <v>295</v>
      </c>
    </row>
    <row r="24" spans="1:6" x14ac:dyDescent="0.25">
      <c r="A24" t="s">
        <v>23</v>
      </c>
      <c r="B24" s="1">
        <v>594.8070839999998</v>
      </c>
      <c r="C24" s="1">
        <f t="shared" si="0"/>
        <v>434.20917131999983</v>
      </c>
      <c r="D24" s="4">
        <f t="shared" si="2"/>
        <v>416.36495879999984</v>
      </c>
      <c r="E24" s="4">
        <f t="shared" si="1"/>
        <v>392.5726754399999</v>
      </c>
      <c r="F24" t="s">
        <v>295</v>
      </c>
    </row>
    <row r="25" spans="1:6" x14ac:dyDescent="0.25">
      <c r="A25" t="s">
        <v>24</v>
      </c>
      <c r="B25" s="1">
        <v>1609.0035696</v>
      </c>
      <c r="C25" s="1">
        <f t="shared" si="0"/>
        <v>1174.5726058079999</v>
      </c>
      <c r="D25" s="4">
        <f t="shared" si="2"/>
        <v>1126.3024987199999</v>
      </c>
      <c r="E25" s="4">
        <f t="shared" si="1"/>
        <v>1061.942355936</v>
      </c>
      <c r="F25" t="s">
        <v>295</v>
      </c>
    </row>
    <row r="26" spans="1:6" x14ac:dyDescent="0.25">
      <c r="A26" t="s">
        <v>25</v>
      </c>
      <c r="B26" s="1">
        <v>715.78479600000003</v>
      </c>
      <c r="C26" s="1">
        <f t="shared" si="0"/>
        <v>522.52290108</v>
      </c>
      <c r="D26" s="4">
        <f t="shared" si="2"/>
        <v>501.04935719999997</v>
      </c>
      <c r="E26" s="4">
        <f t="shared" si="1"/>
        <v>472.41796536000004</v>
      </c>
      <c r="F26" t="s">
        <v>295</v>
      </c>
    </row>
    <row r="27" spans="1:6" x14ac:dyDescent="0.25">
      <c r="A27" t="s">
        <v>26</v>
      </c>
      <c r="B27" s="1">
        <v>237.92283359999999</v>
      </c>
      <c r="C27" s="1">
        <f t="shared" si="0"/>
        <v>173.683668528</v>
      </c>
      <c r="D27" s="4">
        <f t="shared" si="2"/>
        <v>166.54598351999999</v>
      </c>
      <c r="E27" s="4">
        <f t="shared" si="1"/>
        <v>157.029070176</v>
      </c>
      <c r="F27" t="s">
        <v>297</v>
      </c>
    </row>
    <row r="28" spans="1:6" x14ac:dyDescent="0.25">
      <c r="A28" t="s">
        <v>27</v>
      </c>
      <c r="B28" s="1">
        <v>12204.6348456</v>
      </c>
      <c r="C28" s="1">
        <f t="shared" si="0"/>
        <v>8909.3834372879992</v>
      </c>
      <c r="D28" s="4">
        <f t="shared" si="2"/>
        <v>8543.2443919199995</v>
      </c>
      <c r="E28" s="4">
        <f t="shared" si="1"/>
        <v>8055.0589980960003</v>
      </c>
      <c r="F28" t="s">
        <v>296</v>
      </c>
    </row>
    <row r="29" spans="1:6" x14ac:dyDescent="0.25">
      <c r="A29" t="s">
        <v>28</v>
      </c>
      <c r="B29" s="1">
        <v>0</v>
      </c>
      <c r="C29" s="1">
        <f t="shared" si="0"/>
        <v>0</v>
      </c>
      <c r="D29" s="4">
        <f t="shared" si="2"/>
        <v>0</v>
      </c>
      <c r="E29" s="4">
        <f t="shared" si="1"/>
        <v>0</v>
      </c>
      <c r="F29" t="s">
        <v>296</v>
      </c>
    </row>
    <row r="30" spans="1:6" x14ac:dyDescent="0.25">
      <c r="A30" t="s">
        <v>29</v>
      </c>
      <c r="B30" s="1">
        <v>0</v>
      </c>
      <c r="C30" s="1">
        <f t="shared" si="0"/>
        <v>0</v>
      </c>
      <c r="D30" s="4">
        <f t="shared" si="2"/>
        <v>0</v>
      </c>
      <c r="E30" s="4">
        <f t="shared" si="1"/>
        <v>0</v>
      </c>
      <c r="F30" t="s">
        <v>296</v>
      </c>
    </row>
    <row r="31" spans="1:6" x14ac:dyDescent="0.25">
      <c r="A31" t="s">
        <v>30</v>
      </c>
      <c r="B31" s="1">
        <v>0</v>
      </c>
      <c r="C31" s="1">
        <f t="shared" si="0"/>
        <v>0</v>
      </c>
      <c r="D31" s="4">
        <f t="shared" si="2"/>
        <v>0</v>
      </c>
      <c r="E31" s="4">
        <f t="shared" si="1"/>
        <v>0</v>
      </c>
      <c r="F31" t="s">
        <v>295</v>
      </c>
    </row>
    <row r="32" spans="1:6" x14ac:dyDescent="0.25">
      <c r="A32" t="s">
        <v>31</v>
      </c>
      <c r="B32" s="1">
        <v>956.73207239999999</v>
      </c>
      <c r="C32" s="1">
        <f t="shared" si="0"/>
        <v>698.41441285199994</v>
      </c>
      <c r="D32" s="4">
        <f t="shared" si="2"/>
        <v>669.71245067999996</v>
      </c>
      <c r="E32" s="4">
        <f t="shared" si="1"/>
        <v>631.44316778400002</v>
      </c>
      <c r="F32" t="s">
        <v>295</v>
      </c>
    </row>
    <row r="33" spans="1:6" x14ac:dyDescent="0.25">
      <c r="A33" t="s">
        <v>32</v>
      </c>
      <c r="B33" s="1">
        <v>1119.0438359999998</v>
      </c>
      <c r="C33" s="1">
        <f t="shared" si="0"/>
        <v>816.90200027999981</v>
      </c>
      <c r="D33" s="4">
        <f t="shared" si="2"/>
        <v>783.33068519999983</v>
      </c>
      <c r="E33" s="4">
        <f t="shared" si="1"/>
        <v>738.56893175999994</v>
      </c>
      <c r="F33" t="s">
        <v>295</v>
      </c>
    </row>
    <row r="34" spans="1:6" x14ac:dyDescent="0.25">
      <c r="A34" t="s">
        <v>33</v>
      </c>
      <c r="B34" s="1">
        <v>236.91468599999999</v>
      </c>
      <c r="C34" s="1">
        <f t="shared" si="0"/>
        <v>172.94772078</v>
      </c>
      <c r="D34" s="4">
        <f t="shared" si="2"/>
        <v>165.8402802</v>
      </c>
      <c r="E34" s="4">
        <f t="shared" si="1"/>
        <v>156.36369275999999</v>
      </c>
      <c r="F34" t="s">
        <v>295</v>
      </c>
    </row>
    <row r="35" spans="1:6" x14ac:dyDescent="0.25">
      <c r="A35" t="s">
        <v>34</v>
      </c>
      <c r="B35" s="1">
        <v>1609.0035696</v>
      </c>
      <c r="C35" s="1">
        <f t="shared" si="0"/>
        <v>1174.5726058079999</v>
      </c>
      <c r="D35" s="4">
        <f t="shared" si="2"/>
        <v>1126.3024987199999</v>
      </c>
      <c r="E35" s="4">
        <f t="shared" si="1"/>
        <v>1061.942355936</v>
      </c>
      <c r="F35" t="s">
        <v>296</v>
      </c>
    </row>
    <row r="36" spans="1:6" x14ac:dyDescent="0.25">
      <c r="A36" t="s">
        <v>35</v>
      </c>
      <c r="B36" s="1">
        <v>505.08194760000003</v>
      </c>
      <c r="C36" s="1">
        <f t="shared" si="0"/>
        <v>368.70982174800002</v>
      </c>
      <c r="D36" s="4">
        <f t="shared" si="2"/>
        <v>353.55736331999998</v>
      </c>
      <c r="E36" s="4">
        <f t="shared" si="1"/>
        <v>333.35408541600003</v>
      </c>
      <c r="F36" t="s">
        <v>296</v>
      </c>
    </row>
    <row r="37" spans="1:6" x14ac:dyDescent="0.25">
      <c r="A37" t="s">
        <v>36</v>
      </c>
      <c r="B37" s="1">
        <v>257.07763799999998</v>
      </c>
      <c r="C37" s="1">
        <f t="shared" si="0"/>
        <v>187.66667573999999</v>
      </c>
      <c r="D37" s="4">
        <f t="shared" si="2"/>
        <v>179.95434659999998</v>
      </c>
      <c r="E37" s="4">
        <f t="shared" si="1"/>
        <v>169.67124107999999</v>
      </c>
      <c r="F37" t="s">
        <v>295</v>
      </c>
    </row>
    <row r="38" spans="1:6" x14ac:dyDescent="0.25">
      <c r="A38" t="s">
        <v>37</v>
      </c>
      <c r="B38" s="1">
        <v>614.97003599999994</v>
      </c>
      <c r="C38" s="1">
        <f t="shared" si="0"/>
        <v>448.92812627999996</v>
      </c>
      <c r="D38" s="4">
        <f t="shared" si="2"/>
        <v>430.47902519999991</v>
      </c>
      <c r="E38" s="4">
        <f t="shared" si="1"/>
        <v>405.88022375999998</v>
      </c>
      <c r="F38" t="s">
        <v>296</v>
      </c>
    </row>
    <row r="39" spans="1:6" x14ac:dyDescent="0.25">
      <c r="A39" t="s">
        <v>38</v>
      </c>
      <c r="B39" s="1">
        <v>333.69685559999999</v>
      </c>
      <c r="C39" s="1">
        <f t="shared" si="0"/>
        <v>243.59870458799998</v>
      </c>
      <c r="D39" s="4">
        <f t="shared" si="2"/>
        <v>233.58779891999998</v>
      </c>
      <c r="E39" s="4">
        <f t="shared" si="1"/>
        <v>220.239924696</v>
      </c>
      <c r="F39" t="s">
        <v>295</v>
      </c>
    </row>
    <row r="40" spans="1:6" x14ac:dyDescent="0.25">
      <c r="A40" t="s">
        <v>39</v>
      </c>
      <c r="B40" s="1">
        <v>9902.0257271999999</v>
      </c>
      <c r="C40" s="1">
        <f t="shared" si="0"/>
        <v>7228.4787808559995</v>
      </c>
      <c r="D40" s="4">
        <f t="shared" si="2"/>
        <v>6931.4180090399996</v>
      </c>
      <c r="E40" s="4">
        <f t="shared" si="1"/>
        <v>6535.3369799520005</v>
      </c>
      <c r="F40" t="s">
        <v>296</v>
      </c>
    </row>
    <row r="41" spans="1:6" x14ac:dyDescent="0.25">
      <c r="A41" t="s">
        <v>40</v>
      </c>
      <c r="B41" s="1">
        <v>250.0206048</v>
      </c>
      <c r="C41" s="1">
        <f t="shared" si="0"/>
        <v>182.51504150400001</v>
      </c>
      <c r="D41" s="4">
        <f t="shared" si="2"/>
        <v>175.01442336</v>
      </c>
      <c r="E41" s="4">
        <f t="shared" si="1"/>
        <v>165.01359916800001</v>
      </c>
      <c r="F41" t="s">
        <v>296</v>
      </c>
    </row>
    <row r="42" spans="1:6" x14ac:dyDescent="0.25">
      <c r="A42" t="s">
        <v>41</v>
      </c>
      <c r="B42" s="1">
        <v>238.68</v>
      </c>
      <c r="C42" s="1">
        <f t="shared" si="0"/>
        <v>174.2364</v>
      </c>
      <c r="D42" s="4">
        <f t="shared" si="2"/>
        <v>167.07599999999999</v>
      </c>
      <c r="E42" s="4">
        <f t="shared" si="1"/>
        <v>157.52880000000002</v>
      </c>
      <c r="F42" t="s">
        <v>295</v>
      </c>
    </row>
    <row r="43" spans="1:6" x14ac:dyDescent="0.25">
      <c r="A43" t="s">
        <v>42</v>
      </c>
      <c r="B43" s="1">
        <v>335.58</v>
      </c>
      <c r="C43" s="1">
        <f t="shared" si="0"/>
        <v>244.97339999999997</v>
      </c>
      <c r="D43" s="4">
        <f t="shared" si="2"/>
        <v>234.90599999999998</v>
      </c>
      <c r="E43" s="4">
        <f t="shared" si="1"/>
        <v>221.4828</v>
      </c>
      <c r="F43" t="s">
        <v>295</v>
      </c>
    </row>
    <row r="44" spans="1:6" x14ac:dyDescent="0.25">
      <c r="A44" t="s">
        <v>43</v>
      </c>
      <c r="B44" s="1">
        <v>766.19217600000002</v>
      </c>
      <c r="C44" s="1">
        <f t="shared" si="0"/>
        <v>559.32028848000004</v>
      </c>
      <c r="D44" s="4">
        <f t="shared" si="2"/>
        <v>536.33452320000004</v>
      </c>
      <c r="E44" s="4">
        <f t="shared" si="1"/>
        <v>505.68683616000004</v>
      </c>
      <c r="F44" t="s">
        <v>296</v>
      </c>
    </row>
    <row r="45" spans="1:6" x14ac:dyDescent="0.25">
      <c r="A45" t="s">
        <v>44</v>
      </c>
      <c r="B45" s="1">
        <v>0</v>
      </c>
      <c r="C45" s="1">
        <f t="shared" si="0"/>
        <v>0</v>
      </c>
      <c r="D45" s="4">
        <f t="shared" si="2"/>
        <v>0</v>
      </c>
      <c r="E45" s="4">
        <f t="shared" si="1"/>
        <v>0</v>
      </c>
      <c r="F45" t="s">
        <v>296</v>
      </c>
    </row>
    <row r="46" spans="1:6" x14ac:dyDescent="0.25">
      <c r="A46" t="s">
        <v>45</v>
      </c>
      <c r="B46" s="1">
        <v>487.94343839999999</v>
      </c>
      <c r="C46" s="1">
        <f t="shared" si="0"/>
        <v>356.19871003200001</v>
      </c>
      <c r="D46" s="4">
        <f t="shared" si="2"/>
        <v>341.56040687999996</v>
      </c>
      <c r="E46" s="4">
        <f t="shared" si="1"/>
        <v>322.04266934399999</v>
      </c>
      <c r="F46" t="s">
        <v>295</v>
      </c>
    </row>
    <row r="47" spans="1:6" x14ac:dyDescent="0.25">
      <c r="A47" t="s">
        <v>46</v>
      </c>
      <c r="B47" s="1">
        <v>230.86580040000001</v>
      </c>
      <c r="C47" s="1">
        <f t="shared" si="0"/>
        <v>168.53203429199999</v>
      </c>
      <c r="D47" s="4">
        <f t="shared" si="2"/>
        <v>161.60606028000001</v>
      </c>
      <c r="E47" s="4">
        <f t="shared" si="1"/>
        <v>152.371428264</v>
      </c>
      <c r="F47" t="s">
        <v>295</v>
      </c>
    </row>
    <row r="48" spans="1:6" x14ac:dyDescent="0.25">
      <c r="A48" t="s">
        <v>47</v>
      </c>
      <c r="B48" s="1">
        <v>1609.0035696</v>
      </c>
      <c r="C48" s="1">
        <f t="shared" si="0"/>
        <v>1174.5726058079999</v>
      </c>
      <c r="D48" s="4">
        <f t="shared" si="2"/>
        <v>1126.3024987199999</v>
      </c>
      <c r="E48" s="4">
        <f t="shared" si="1"/>
        <v>1061.942355936</v>
      </c>
      <c r="F48" t="s">
        <v>296</v>
      </c>
    </row>
    <row r="49" spans="1:6" x14ac:dyDescent="0.25">
      <c r="A49" t="s">
        <v>48</v>
      </c>
      <c r="B49" s="1">
        <v>0</v>
      </c>
      <c r="C49" s="1">
        <f t="shared" si="0"/>
        <v>0</v>
      </c>
      <c r="D49" s="4">
        <f t="shared" si="2"/>
        <v>0</v>
      </c>
      <c r="E49" s="4">
        <f t="shared" si="1"/>
        <v>0</v>
      </c>
      <c r="F49" t="s">
        <v>296</v>
      </c>
    </row>
    <row r="50" spans="1:6" x14ac:dyDescent="0.25">
      <c r="A50" t="s">
        <v>49</v>
      </c>
      <c r="B50" s="1">
        <v>0</v>
      </c>
      <c r="C50" s="1">
        <f t="shared" si="0"/>
        <v>0</v>
      </c>
      <c r="D50" s="4">
        <f t="shared" si="2"/>
        <v>0</v>
      </c>
      <c r="E50" s="4">
        <f t="shared" si="1"/>
        <v>0</v>
      </c>
      <c r="F50" t="s">
        <v>296</v>
      </c>
    </row>
    <row r="51" spans="1:6" x14ac:dyDescent="0.25">
      <c r="A51" t="s">
        <v>50</v>
      </c>
      <c r="B51" s="1">
        <v>766.19217600000002</v>
      </c>
      <c r="C51" s="1">
        <f t="shared" si="0"/>
        <v>559.32028848000004</v>
      </c>
      <c r="D51" s="4">
        <f t="shared" si="2"/>
        <v>536.33452320000004</v>
      </c>
      <c r="E51" s="4">
        <f t="shared" si="1"/>
        <v>505.68683616000004</v>
      </c>
      <c r="F51" t="s">
        <v>296</v>
      </c>
    </row>
    <row r="52" spans="1:6" x14ac:dyDescent="0.25">
      <c r="A52" t="s">
        <v>51</v>
      </c>
      <c r="B52" s="1">
        <v>464.75604360000005</v>
      </c>
      <c r="C52" s="1">
        <f t="shared" si="0"/>
        <v>339.27191182800004</v>
      </c>
      <c r="D52" s="4">
        <f t="shared" si="2"/>
        <v>325.32923052000001</v>
      </c>
      <c r="E52" s="4">
        <f t="shared" si="1"/>
        <v>306.73898877600004</v>
      </c>
      <c r="F52" t="s">
        <v>295</v>
      </c>
    </row>
    <row r="53" spans="1:6" x14ac:dyDescent="0.25">
      <c r="A53" t="s">
        <v>52</v>
      </c>
      <c r="B53" s="1">
        <v>295.38724679999996</v>
      </c>
      <c r="C53" s="1">
        <f t="shared" si="0"/>
        <v>215.63269016399997</v>
      </c>
      <c r="D53" s="4">
        <f t="shared" si="2"/>
        <v>206.77107275999995</v>
      </c>
      <c r="E53" s="4">
        <f t="shared" si="1"/>
        <v>194.95558288799998</v>
      </c>
      <c r="F53" t="s">
        <v>295</v>
      </c>
    </row>
    <row r="54" spans="1:6" x14ac:dyDescent="0.25">
      <c r="A54" t="s">
        <v>53</v>
      </c>
      <c r="B54" s="1">
        <v>238.19958</v>
      </c>
      <c r="C54" s="1">
        <f t="shared" si="0"/>
        <v>173.88569340000001</v>
      </c>
      <c r="D54" s="4">
        <f t="shared" si="2"/>
        <v>166.73970599999998</v>
      </c>
      <c r="E54" s="4">
        <f t="shared" si="1"/>
        <v>157.21172280000002</v>
      </c>
      <c r="F54" t="s">
        <v>295</v>
      </c>
    </row>
    <row r="55" spans="1:6" x14ac:dyDescent="0.25">
      <c r="A55" t="s">
        <v>54</v>
      </c>
      <c r="B55" s="1">
        <v>0</v>
      </c>
      <c r="C55" s="1">
        <f t="shared" si="0"/>
        <v>0</v>
      </c>
      <c r="D55" s="4">
        <f t="shared" si="2"/>
        <v>0</v>
      </c>
      <c r="E55" s="4">
        <f t="shared" si="1"/>
        <v>0</v>
      </c>
      <c r="F55" t="s">
        <v>295</v>
      </c>
    </row>
    <row r="56" spans="1:6" x14ac:dyDescent="0.25">
      <c r="A56" t="s">
        <v>55</v>
      </c>
      <c r="B56" s="1">
        <v>241.74</v>
      </c>
      <c r="C56" s="1">
        <f t="shared" si="0"/>
        <v>176.47020000000001</v>
      </c>
      <c r="D56" s="4">
        <f t="shared" si="2"/>
        <v>169.21799999999999</v>
      </c>
      <c r="E56" s="4">
        <f t="shared" si="1"/>
        <v>159.54840000000002</v>
      </c>
      <c r="F56" t="s">
        <v>294</v>
      </c>
    </row>
    <row r="57" spans="1:6" x14ac:dyDescent="0.25">
      <c r="A57" t="s">
        <v>56</v>
      </c>
      <c r="B57" s="1">
        <v>505.08194760000003</v>
      </c>
      <c r="C57" s="1">
        <f t="shared" si="0"/>
        <v>368.70982174800002</v>
      </c>
      <c r="D57" s="4">
        <f t="shared" si="2"/>
        <v>353.55736331999998</v>
      </c>
      <c r="E57" s="4">
        <f t="shared" si="1"/>
        <v>333.35408541600003</v>
      </c>
      <c r="F57" t="s">
        <v>296</v>
      </c>
    </row>
    <row r="58" spans="1:6" x14ac:dyDescent="0.25">
      <c r="A58" t="s">
        <v>57</v>
      </c>
      <c r="B58" s="1">
        <v>615.97818359999997</v>
      </c>
      <c r="C58" s="1">
        <f t="shared" si="0"/>
        <v>449.66407402799996</v>
      </c>
      <c r="D58" s="4">
        <f t="shared" si="2"/>
        <v>431.18472851999996</v>
      </c>
      <c r="E58" s="4">
        <f t="shared" si="1"/>
        <v>406.54560117599999</v>
      </c>
      <c r="F58" t="s">
        <v>296</v>
      </c>
    </row>
    <row r="59" spans="1:6" x14ac:dyDescent="0.25">
      <c r="A59" t="s">
        <v>58</v>
      </c>
      <c r="B59" s="1">
        <v>237.92283359999999</v>
      </c>
      <c r="C59" s="1">
        <f t="shared" si="0"/>
        <v>173.683668528</v>
      </c>
      <c r="D59" s="4">
        <f t="shared" si="2"/>
        <v>166.54598351999999</v>
      </c>
      <c r="E59" s="4">
        <f t="shared" si="1"/>
        <v>157.029070176</v>
      </c>
      <c r="F59" t="s">
        <v>295</v>
      </c>
    </row>
    <row r="60" spans="1:6" x14ac:dyDescent="0.25">
      <c r="A60" t="s">
        <v>59</v>
      </c>
      <c r="B60" s="1">
        <v>250.0206048</v>
      </c>
      <c r="C60" s="1">
        <f t="shared" si="0"/>
        <v>182.51504150400001</v>
      </c>
      <c r="D60" s="4">
        <f t="shared" si="2"/>
        <v>175.01442336</v>
      </c>
      <c r="E60" s="4">
        <f t="shared" si="1"/>
        <v>165.01359916800001</v>
      </c>
      <c r="F60" t="s">
        <v>295</v>
      </c>
    </row>
    <row r="61" spans="1:6" x14ac:dyDescent="0.25">
      <c r="A61" t="s">
        <v>60</v>
      </c>
      <c r="B61" s="1">
        <v>0</v>
      </c>
      <c r="C61" s="1">
        <f t="shared" si="0"/>
        <v>0</v>
      </c>
      <c r="D61" s="4">
        <f t="shared" si="2"/>
        <v>0</v>
      </c>
      <c r="E61" s="4">
        <f t="shared" si="1"/>
        <v>0</v>
      </c>
      <c r="F61" t="s">
        <v>295</v>
      </c>
    </row>
    <row r="62" spans="1:6" x14ac:dyDescent="0.25">
      <c r="A62" t="s">
        <v>61</v>
      </c>
      <c r="B62" s="1">
        <v>0</v>
      </c>
      <c r="C62" s="1">
        <f t="shared" si="0"/>
        <v>0</v>
      </c>
      <c r="D62" s="4">
        <f t="shared" si="2"/>
        <v>0</v>
      </c>
      <c r="E62" s="4">
        <f t="shared" si="1"/>
        <v>0</v>
      </c>
      <c r="F62" t="s">
        <v>296</v>
      </c>
    </row>
    <row r="63" spans="1:6" x14ac:dyDescent="0.25">
      <c r="A63" t="s">
        <v>62</v>
      </c>
      <c r="B63" s="1">
        <v>766.19217600000002</v>
      </c>
      <c r="C63" s="1">
        <f t="shared" si="0"/>
        <v>559.32028848000004</v>
      </c>
      <c r="D63" s="4">
        <f t="shared" si="2"/>
        <v>536.33452320000004</v>
      </c>
      <c r="E63" s="4">
        <f t="shared" si="1"/>
        <v>505.68683616000004</v>
      </c>
      <c r="F63" t="s">
        <v>296</v>
      </c>
    </row>
    <row r="64" spans="1:6" x14ac:dyDescent="0.25">
      <c r="A64" t="s">
        <v>63</v>
      </c>
      <c r="B64" s="1">
        <v>504.90000000000003</v>
      </c>
      <c r="C64" s="1">
        <f t="shared" si="0"/>
        <v>368.577</v>
      </c>
      <c r="D64" s="4">
        <f t="shared" si="2"/>
        <v>353.43</v>
      </c>
      <c r="E64" s="4">
        <f t="shared" si="1"/>
        <v>333.23400000000004</v>
      </c>
      <c r="F64" t="s">
        <v>297</v>
      </c>
    </row>
    <row r="65" spans="1:6" x14ac:dyDescent="0.25">
      <c r="A65" t="s">
        <v>64</v>
      </c>
      <c r="B65" s="1">
        <v>237.92283359999999</v>
      </c>
      <c r="C65" s="1">
        <f t="shared" si="0"/>
        <v>173.683668528</v>
      </c>
      <c r="D65" s="4">
        <f t="shared" si="2"/>
        <v>166.54598351999999</v>
      </c>
      <c r="E65" s="4">
        <f t="shared" si="1"/>
        <v>157.029070176</v>
      </c>
      <c r="F65" t="s">
        <v>297</v>
      </c>
    </row>
    <row r="66" spans="1:6" x14ac:dyDescent="0.25">
      <c r="A66" t="s">
        <v>65</v>
      </c>
      <c r="B66" s="1">
        <v>0</v>
      </c>
      <c r="C66" s="1">
        <f t="shared" si="0"/>
        <v>0</v>
      </c>
      <c r="D66" s="4">
        <f t="shared" si="2"/>
        <v>0</v>
      </c>
      <c r="E66" s="4">
        <f t="shared" si="1"/>
        <v>0</v>
      </c>
      <c r="F66" t="s">
        <v>296</v>
      </c>
    </row>
    <row r="67" spans="1:6" x14ac:dyDescent="0.25">
      <c r="A67" t="s">
        <v>66</v>
      </c>
      <c r="B67" s="1">
        <v>485.92714319999999</v>
      </c>
      <c r="C67" s="1">
        <f t="shared" ref="C67:C130" si="3">B67*0.73</f>
        <v>354.72681453600001</v>
      </c>
      <c r="D67" s="4">
        <f t="shared" si="2"/>
        <v>340.14900023999996</v>
      </c>
      <c r="E67" s="4">
        <f t="shared" ref="E67:E130" si="4">B67*0.66</f>
        <v>320.71191451200002</v>
      </c>
      <c r="F67" t="s">
        <v>296</v>
      </c>
    </row>
    <row r="68" spans="1:6" x14ac:dyDescent="0.25">
      <c r="A68" t="s">
        <v>67</v>
      </c>
      <c r="B68" s="1">
        <v>505.08194760000003</v>
      </c>
      <c r="C68" s="1">
        <f t="shared" si="3"/>
        <v>368.70982174800002</v>
      </c>
      <c r="D68" s="4">
        <f t="shared" ref="D68:D131" si="5">B68*0.7</f>
        <v>353.55736331999998</v>
      </c>
      <c r="E68" s="4">
        <f t="shared" si="4"/>
        <v>333.35408541600003</v>
      </c>
      <c r="F68" t="s">
        <v>296</v>
      </c>
    </row>
    <row r="69" spans="1:6" x14ac:dyDescent="0.25">
      <c r="A69" t="s">
        <v>68</v>
      </c>
      <c r="B69" s="1">
        <v>250.0206048</v>
      </c>
      <c r="C69" s="1">
        <f t="shared" si="3"/>
        <v>182.51504150400001</v>
      </c>
      <c r="D69" s="4">
        <f t="shared" si="5"/>
        <v>175.01442336</v>
      </c>
      <c r="E69" s="4">
        <f t="shared" si="4"/>
        <v>165.01359916800001</v>
      </c>
      <c r="F69" t="s">
        <v>295</v>
      </c>
    </row>
    <row r="70" spans="1:6" x14ac:dyDescent="0.25">
      <c r="A70" t="s">
        <v>69</v>
      </c>
      <c r="B70" s="1">
        <v>237.92283359999999</v>
      </c>
      <c r="C70" s="1">
        <f t="shared" si="3"/>
        <v>173.683668528</v>
      </c>
      <c r="D70" s="4">
        <f t="shared" si="5"/>
        <v>166.54598351999999</v>
      </c>
      <c r="E70" s="4">
        <f t="shared" si="4"/>
        <v>157.029070176</v>
      </c>
      <c r="F70" t="s">
        <v>295</v>
      </c>
    </row>
    <row r="71" spans="1:6" x14ac:dyDescent="0.25">
      <c r="A71" t="s">
        <v>70</v>
      </c>
      <c r="B71" s="1">
        <v>1327.7303892</v>
      </c>
      <c r="C71" s="1">
        <f t="shared" si="3"/>
        <v>969.24318411599995</v>
      </c>
      <c r="D71" s="4">
        <f t="shared" si="5"/>
        <v>929.41127243999995</v>
      </c>
      <c r="E71" s="4">
        <f t="shared" si="4"/>
        <v>876.30205687199998</v>
      </c>
      <c r="F71" t="s">
        <v>294</v>
      </c>
    </row>
    <row r="72" spans="1:6" x14ac:dyDescent="0.25">
      <c r="A72" t="s">
        <v>71</v>
      </c>
      <c r="B72" s="1">
        <v>237.92283359999999</v>
      </c>
      <c r="C72" s="1">
        <f t="shared" si="3"/>
        <v>173.683668528</v>
      </c>
      <c r="D72" s="4">
        <f t="shared" si="5"/>
        <v>166.54598351999999</v>
      </c>
      <c r="E72" s="4">
        <f t="shared" si="4"/>
        <v>157.029070176</v>
      </c>
      <c r="F72" t="s">
        <v>296</v>
      </c>
    </row>
    <row r="73" spans="1:6" x14ac:dyDescent="0.25">
      <c r="A73" t="s">
        <v>72</v>
      </c>
      <c r="B73" s="1">
        <v>766.19217600000002</v>
      </c>
      <c r="C73" s="1">
        <f t="shared" si="3"/>
        <v>559.32028848000004</v>
      </c>
      <c r="D73" s="4">
        <f t="shared" si="5"/>
        <v>536.33452320000004</v>
      </c>
      <c r="E73" s="4">
        <f t="shared" si="4"/>
        <v>505.68683616000004</v>
      </c>
      <c r="F73" t="s">
        <v>296</v>
      </c>
    </row>
    <row r="74" spans="1:6" x14ac:dyDescent="0.25">
      <c r="A74" t="s">
        <v>73</v>
      </c>
      <c r="B74" s="1">
        <v>0</v>
      </c>
      <c r="C74" s="1">
        <f t="shared" si="3"/>
        <v>0</v>
      </c>
      <c r="D74" s="4">
        <f t="shared" si="5"/>
        <v>0</v>
      </c>
      <c r="E74" s="4">
        <f t="shared" si="4"/>
        <v>0</v>
      </c>
      <c r="F74" t="s">
        <v>296</v>
      </c>
    </row>
    <row r="75" spans="1:6" x14ac:dyDescent="0.25">
      <c r="A75" t="s">
        <v>74</v>
      </c>
      <c r="B75" s="1">
        <v>250.0206048</v>
      </c>
      <c r="C75" s="1">
        <f t="shared" si="3"/>
        <v>182.51504150400001</v>
      </c>
      <c r="D75" s="4">
        <f t="shared" si="5"/>
        <v>175.01442336</v>
      </c>
      <c r="E75" s="4">
        <f t="shared" si="4"/>
        <v>165.01359916800001</v>
      </c>
      <c r="F75" t="s">
        <v>296</v>
      </c>
    </row>
    <row r="76" spans="1:6" x14ac:dyDescent="0.25">
      <c r="A76" t="s">
        <v>75</v>
      </c>
      <c r="B76" s="1">
        <v>250.0206048</v>
      </c>
      <c r="C76" s="1">
        <f t="shared" si="3"/>
        <v>182.51504150400001</v>
      </c>
      <c r="D76" s="4">
        <f t="shared" si="5"/>
        <v>175.01442336</v>
      </c>
      <c r="E76" s="4">
        <f t="shared" si="4"/>
        <v>165.01359916800001</v>
      </c>
      <c r="F76" t="s">
        <v>296</v>
      </c>
    </row>
    <row r="77" spans="1:6" x14ac:dyDescent="0.25">
      <c r="A77" t="s">
        <v>76</v>
      </c>
      <c r="B77" s="1">
        <v>340.75388879999997</v>
      </c>
      <c r="C77" s="1">
        <f t="shared" si="3"/>
        <v>248.75033882399998</v>
      </c>
      <c r="D77" s="4">
        <f t="shared" si="5"/>
        <v>238.52772215999997</v>
      </c>
      <c r="E77" s="4">
        <f t="shared" si="4"/>
        <v>224.89756660799998</v>
      </c>
      <c r="F77" t="s">
        <v>295</v>
      </c>
    </row>
    <row r="78" spans="1:6" x14ac:dyDescent="0.25">
      <c r="A78" t="s">
        <v>77</v>
      </c>
      <c r="B78" s="1">
        <v>0</v>
      </c>
      <c r="C78" s="1">
        <f t="shared" si="3"/>
        <v>0</v>
      </c>
      <c r="D78" s="4">
        <f t="shared" si="5"/>
        <v>0</v>
      </c>
      <c r="E78" s="4">
        <f t="shared" si="4"/>
        <v>0</v>
      </c>
      <c r="F78" t="s">
        <v>296</v>
      </c>
    </row>
    <row r="79" spans="1:6" x14ac:dyDescent="0.25">
      <c r="A79" t="s">
        <v>78</v>
      </c>
      <c r="B79" s="1">
        <v>237.92283359999999</v>
      </c>
      <c r="C79" s="1">
        <f t="shared" si="3"/>
        <v>173.683668528</v>
      </c>
      <c r="D79" s="4">
        <f t="shared" si="5"/>
        <v>166.54598351999999</v>
      </c>
      <c r="E79" s="4">
        <f t="shared" si="4"/>
        <v>157.029070176</v>
      </c>
      <c r="F79" t="s">
        <v>296</v>
      </c>
    </row>
    <row r="80" spans="1:6" x14ac:dyDescent="0.25">
      <c r="A80" t="s">
        <v>79</v>
      </c>
      <c r="B80" s="1">
        <v>0</v>
      </c>
      <c r="C80" s="1">
        <f t="shared" si="3"/>
        <v>0</v>
      </c>
      <c r="D80" s="4">
        <f t="shared" si="5"/>
        <v>0</v>
      </c>
      <c r="E80" s="4">
        <f t="shared" si="4"/>
        <v>0</v>
      </c>
      <c r="F80" t="s">
        <v>296</v>
      </c>
    </row>
    <row r="81" spans="1:6" x14ac:dyDescent="0.25">
      <c r="A81" t="s">
        <v>80</v>
      </c>
      <c r="B81" s="1">
        <v>237.92283359999999</v>
      </c>
      <c r="C81" s="1">
        <f t="shared" si="3"/>
        <v>173.683668528</v>
      </c>
      <c r="D81" s="4">
        <f t="shared" si="5"/>
        <v>166.54598351999999</v>
      </c>
      <c r="E81" s="4">
        <f t="shared" si="4"/>
        <v>157.029070176</v>
      </c>
      <c r="F81" t="s">
        <v>295</v>
      </c>
    </row>
    <row r="82" spans="1:6" x14ac:dyDescent="0.25">
      <c r="A82" t="s">
        <v>81</v>
      </c>
      <c r="B82" s="1">
        <v>237.92283359999999</v>
      </c>
      <c r="C82" s="1">
        <f t="shared" si="3"/>
        <v>173.683668528</v>
      </c>
      <c r="D82" s="4">
        <f t="shared" si="5"/>
        <v>166.54598351999999</v>
      </c>
      <c r="E82" s="4">
        <f t="shared" si="4"/>
        <v>157.029070176</v>
      </c>
      <c r="F82" t="s">
        <v>296</v>
      </c>
    </row>
    <row r="83" spans="1:6" x14ac:dyDescent="0.25">
      <c r="A83" t="s">
        <v>82</v>
      </c>
      <c r="B83" s="1">
        <v>744.01292880000005</v>
      </c>
      <c r="C83" s="1">
        <f t="shared" si="3"/>
        <v>543.12943802400002</v>
      </c>
      <c r="D83" s="4">
        <f t="shared" si="5"/>
        <v>520.80905015999997</v>
      </c>
      <c r="E83" s="4">
        <f t="shared" si="4"/>
        <v>491.04853300800005</v>
      </c>
      <c r="F83" t="s">
        <v>296</v>
      </c>
    </row>
    <row r="84" spans="1:6" x14ac:dyDescent="0.25">
      <c r="A84" t="s">
        <v>83</v>
      </c>
      <c r="B84" s="1">
        <v>1609.0035696</v>
      </c>
      <c r="C84" s="1">
        <f t="shared" si="3"/>
        <v>1174.5726058079999</v>
      </c>
      <c r="D84" s="4">
        <f t="shared" si="5"/>
        <v>1126.3024987199999</v>
      </c>
      <c r="E84" s="4">
        <f t="shared" si="4"/>
        <v>1061.942355936</v>
      </c>
      <c r="F84" t="s">
        <v>294</v>
      </c>
    </row>
    <row r="85" spans="1:6" x14ac:dyDescent="0.25">
      <c r="A85" t="s">
        <v>84</v>
      </c>
      <c r="B85" s="1">
        <v>0</v>
      </c>
      <c r="C85" s="1">
        <f t="shared" si="3"/>
        <v>0</v>
      </c>
      <c r="D85" s="4">
        <f t="shared" si="5"/>
        <v>0</v>
      </c>
      <c r="E85" s="4">
        <f t="shared" si="4"/>
        <v>0</v>
      </c>
      <c r="F85" t="s">
        <v>295</v>
      </c>
    </row>
    <row r="86" spans="1:6" x14ac:dyDescent="0.25">
      <c r="A86" t="s">
        <v>85</v>
      </c>
      <c r="B86" s="1">
        <v>0</v>
      </c>
      <c r="C86" s="1">
        <f t="shared" si="3"/>
        <v>0</v>
      </c>
      <c r="D86" s="4">
        <f t="shared" si="5"/>
        <v>0</v>
      </c>
      <c r="E86" s="4">
        <f t="shared" si="4"/>
        <v>0</v>
      </c>
      <c r="F86" t="s">
        <v>296</v>
      </c>
    </row>
    <row r="87" spans="1:6" x14ac:dyDescent="0.25">
      <c r="A87" t="s">
        <v>86</v>
      </c>
      <c r="B87" s="1">
        <v>0</v>
      </c>
      <c r="C87" s="1">
        <f t="shared" si="3"/>
        <v>0</v>
      </c>
      <c r="D87" s="4">
        <f t="shared" si="5"/>
        <v>0</v>
      </c>
      <c r="E87" s="4">
        <f t="shared" si="4"/>
        <v>0</v>
      </c>
      <c r="F87" t="s">
        <v>296</v>
      </c>
    </row>
    <row r="88" spans="1:6" x14ac:dyDescent="0.25">
      <c r="A88" t="s">
        <v>87</v>
      </c>
      <c r="B88" s="1">
        <v>250.0206048</v>
      </c>
      <c r="C88" s="1">
        <f t="shared" si="3"/>
        <v>182.51504150400001</v>
      </c>
      <c r="D88" s="4">
        <f t="shared" si="5"/>
        <v>175.01442336</v>
      </c>
      <c r="E88" s="4">
        <f t="shared" si="4"/>
        <v>165.01359916800001</v>
      </c>
      <c r="F88" t="s">
        <v>295</v>
      </c>
    </row>
    <row r="89" spans="1:6" x14ac:dyDescent="0.25">
      <c r="A89" t="s">
        <v>88</v>
      </c>
      <c r="B89" s="1">
        <v>250.0206048</v>
      </c>
      <c r="C89" s="1">
        <f t="shared" si="3"/>
        <v>182.51504150400001</v>
      </c>
      <c r="D89" s="4">
        <f t="shared" si="5"/>
        <v>175.01442336</v>
      </c>
      <c r="E89" s="4">
        <f t="shared" si="4"/>
        <v>165.01359916800001</v>
      </c>
      <c r="F89" t="s">
        <v>296</v>
      </c>
    </row>
    <row r="90" spans="1:6" x14ac:dyDescent="0.25">
      <c r="A90" t="s">
        <v>89</v>
      </c>
      <c r="B90" s="1">
        <v>293.37095159999996</v>
      </c>
      <c r="C90" s="1">
        <f t="shared" si="3"/>
        <v>214.16079466799997</v>
      </c>
      <c r="D90" s="4">
        <f t="shared" si="5"/>
        <v>205.35966611999996</v>
      </c>
      <c r="E90" s="4">
        <f t="shared" si="4"/>
        <v>193.62482805599998</v>
      </c>
      <c r="F90" t="s">
        <v>296</v>
      </c>
    </row>
    <row r="91" spans="1:6" x14ac:dyDescent="0.25">
      <c r="A91" t="s">
        <v>90</v>
      </c>
      <c r="B91" s="1">
        <v>0</v>
      </c>
      <c r="C91" s="1">
        <f t="shared" si="3"/>
        <v>0</v>
      </c>
      <c r="D91" s="4">
        <f t="shared" si="5"/>
        <v>0</v>
      </c>
      <c r="E91" s="4">
        <f t="shared" si="4"/>
        <v>0</v>
      </c>
      <c r="F91" t="s">
        <v>296</v>
      </c>
    </row>
    <row r="92" spans="1:6" x14ac:dyDescent="0.25">
      <c r="A92" t="s">
        <v>91</v>
      </c>
      <c r="B92" s="1">
        <v>1037.3838804</v>
      </c>
      <c r="C92" s="1">
        <f t="shared" si="3"/>
        <v>757.2902326919999</v>
      </c>
      <c r="D92" s="4">
        <f t="shared" si="5"/>
        <v>726.1687162799999</v>
      </c>
      <c r="E92" s="4">
        <f t="shared" si="4"/>
        <v>684.67336106400001</v>
      </c>
      <c r="F92" t="s">
        <v>296</v>
      </c>
    </row>
    <row r="93" spans="1:6" x14ac:dyDescent="0.25">
      <c r="A93" t="s">
        <v>92</v>
      </c>
      <c r="B93" s="1">
        <v>766.19217600000002</v>
      </c>
      <c r="C93" s="1">
        <f t="shared" si="3"/>
        <v>559.32028848000004</v>
      </c>
      <c r="D93" s="4">
        <f t="shared" si="5"/>
        <v>536.33452320000004</v>
      </c>
      <c r="E93" s="4">
        <f t="shared" si="4"/>
        <v>505.68683616000004</v>
      </c>
      <c r="F93" t="s">
        <v>296</v>
      </c>
    </row>
    <row r="94" spans="1:6" x14ac:dyDescent="0.25">
      <c r="A94" t="s">
        <v>93</v>
      </c>
      <c r="B94" s="1">
        <v>766.19217600000002</v>
      </c>
      <c r="C94" s="1">
        <f t="shared" si="3"/>
        <v>559.32028848000004</v>
      </c>
      <c r="D94" s="4">
        <f t="shared" si="5"/>
        <v>536.33452320000004</v>
      </c>
      <c r="E94" s="4">
        <f t="shared" si="4"/>
        <v>505.68683616000004</v>
      </c>
      <c r="F94" t="s">
        <v>296</v>
      </c>
    </row>
    <row r="95" spans="1:6" x14ac:dyDescent="0.25">
      <c r="A95" t="s">
        <v>94</v>
      </c>
      <c r="B95" s="1">
        <v>237.66</v>
      </c>
      <c r="C95" s="1">
        <f t="shared" si="3"/>
        <v>173.49179999999998</v>
      </c>
      <c r="D95" s="4">
        <f t="shared" si="5"/>
        <v>166.36199999999999</v>
      </c>
      <c r="E95" s="4">
        <f t="shared" si="4"/>
        <v>156.85560000000001</v>
      </c>
      <c r="F95" t="s">
        <v>298</v>
      </c>
    </row>
    <row r="96" spans="1:6" x14ac:dyDescent="0.25">
      <c r="A96" t="s">
        <v>95</v>
      </c>
      <c r="B96" s="1">
        <v>1609.0035696</v>
      </c>
      <c r="C96" s="1">
        <f t="shared" si="3"/>
        <v>1174.5726058079999</v>
      </c>
      <c r="D96" s="4">
        <f t="shared" si="5"/>
        <v>1126.3024987199999</v>
      </c>
      <c r="E96" s="4">
        <f t="shared" si="4"/>
        <v>1061.942355936</v>
      </c>
      <c r="F96" t="s">
        <v>294</v>
      </c>
    </row>
    <row r="97" spans="1:6" x14ac:dyDescent="0.25">
      <c r="A97" t="s">
        <v>96</v>
      </c>
      <c r="B97" s="1">
        <v>6619.4971415999998</v>
      </c>
      <c r="C97" s="1">
        <f t="shared" si="3"/>
        <v>4832.2329133679996</v>
      </c>
      <c r="D97" s="4">
        <f t="shared" si="5"/>
        <v>4633.6479991199994</v>
      </c>
      <c r="E97" s="4">
        <f t="shared" si="4"/>
        <v>4368.8681134560002</v>
      </c>
      <c r="F97" t="s">
        <v>296</v>
      </c>
    </row>
    <row r="98" spans="1:6" x14ac:dyDescent="0.25">
      <c r="A98" t="s">
        <v>97</v>
      </c>
      <c r="B98" s="1">
        <v>0</v>
      </c>
      <c r="C98" s="1">
        <f t="shared" si="3"/>
        <v>0</v>
      </c>
      <c r="D98" s="4">
        <f t="shared" si="5"/>
        <v>0</v>
      </c>
      <c r="E98" s="4">
        <f t="shared" si="4"/>
        <v>0</v>
      </c>
      <c r="F98" t="s">
        <v>296</v>
      </c>
    </row>
    <row r="99" spans="1:6" x14ac:dyDescent="0.25">
      <c r="A99" t="s">
        <v>98</v>
      </c>
      <c r="B99" s="1">
        <v>505.08194760000003</v>
      </c>
      <c r="C99" s="1">
        <f t="shared" si="3"/>
        <v>368.70982174800002</v>
      </c>
      <c r="D99" s="4">
        <f t="shared" si="5"/>
        <v>353.55736331999998</v>
      </c>
      <c r="E99" s="4">
        <f t="shared" si="4"/>
        <v>333.35408541600003</v>
      </c>
      <c r="F99" t="s">
        <v>296</v>
      </c>
    </row>
    <row r="100" spans="1:6" x14ac:dyDescent="0.25">
      <c r="A100" t="s">
        <v>99</v>
      </c>
      <c r="B100" s="1">
        <v>445.60123919999995</v>
      </c>
      <c r="C100" s="1">
        <f t="shared" si="3"/>
        <v>325.28890461599997</v>
      </c>
      <c r="D100" s="4">
        <f t="shared" si="5"/>
        <v>311.92086743999994</v>
      </c>
      <c r="E100" s="4">
        <f t="shared" si="4"/>
        <v>294.09681787199997</v>
      </c>
      <c r="F100" t="s">
        <v>296</v>
      </c>
    </row>
    <row r="101" spans="1:6" x14ac:dyDescent="0.25">
      <c r="A101" t="s">
        <v>100</v>
      </c>
      <c r="B101" s="1">
        <v>505.08194760000003</v>
      </c>
      <c r="C101" s="1">
        <f t="shared" si="3"/>
        <v>368.70982174800002</v>
      </c>
      <c r="D101" s="4">
        <f t="shared" si="5"/>
        <v>353.55736331999998</v>
      </c>
      <c r="E101" s="4">
        <f t="shared" si="4"/>
        <v>333.35408541600003</v>
      </c>
      <c r="F101" t="s">
        <v>295</v>
      </c>
    </row>
    <row r="102" spans="1:6" x14ac:dyDescent="0.25">
      <c r="A102" t="s">
        <v>101</v>
      </c>
      <c r="B102" s="1">
        <v>505.08194760000003</v>
      </c>
      <c r="C102" s="1">
        <f t="shared" si="3"/>
        <v>368.70982174800002</v>
      </c>
      <c r="D102" s="4">
        <f t="shared" si="5"/>
        <v>353.55736331999998</v>
      </c>
      <c r="E102" s="4">
        <f t="shared" si="4"/>
        <v>333.35408541600003</v>
      </c>
      <c r="F102" t="s">
        <v>295</v>
      </c>
    </row>
    <row r="103" spans="1:6" x14ac:dyDescent="0.25">
      <c r="A103" t="s">
        <v>102</v>
      </c>
      <c r="B103" s="1">
        <v>1609.0035696</v>
      </c>
      <c r="C103" s="1">
        <f t="shared" si="3"/>
        <v>1174.5726058079999</v>
      </c>
      <c r="D103" s="4">
        <f t="shared" si="5"/>
        <v>1126.3024987199999</v>
      </c>
      <c r="E103" s="4">
        <f t="shared" si="4"/>
        <v>1061.942355936</v>
      </c>
      <c r="F103" t="s">
        <v>296</v>
      </c>
    </row>
    <row r="104" spans="1:6" x14ac:dyDescent="0.25">
      <c r="A104" t="s">
        <v>103</v>
      </c>
      <c r="B104" s="1">
        <v>0</v>
      </c>
      <c r="C104" s="1">
        <f t="shared" si="3"/>
        <v>0</v>
      </c>
      <c r="D104" s="4">
        <f t="shared" si="5"/>
        <v>0</v>
      </c>
      <c r="E104" s="4">
        <f t="shared" si="4"/>
        <v>0</v>
      </c>
      <c r="F104" t="s">
        <v>295</v>
      </c>
    </row>
    <row r="105" spans="1:6" x14ac:dyDescent="0.25">
      <c r="A105" t="s">
        <v>104</v>
      </c>
      <c r="B105" s="1">
        <v>1037.3838804</v>
      </c>
      <c r="C105" s="1">
        <f t="shared" si="3"/>
        <v>757.2902326919999</v>
      </c>
      <c r="D105" s="4">
        <f t="shared" si="5"/>
        <v>726.1687162799999</v>
      </c>
      <c r="E105" s="4">
        <f t="shared" si="4"/>
        <v>684.67336106400001</v>
      </c>
      <c r="F105" t="s">
        <v>296</v>
      </c>
    </row>
    <row r="106" spans="1:6" x14ac:dyDescent="0.25">
      <c r="A106" t="s">
        <v>105</v>
      </c>
      <c r="B106" s="1">
        <v>1609.0035696</v>
      </c>
      <c r="C106" s="1">
        <f t="shared" si="3"/>
        <v>1174.5726058079999</v>
      </c>
      <c r="D106" s="4">
        <f t="shared" si="5"/>
        <v>1126.3024987199999</v>
      </c>
      <c r="E106" s="4">
        <f t="shared" si="4"/>
        <v>1061.942355936</v>
      </c>
      <c r="F106" t="s">
        <v>294</v>
      </c>
    </row>
    <row r="107" spans="1:6" x14ac:dyDescent="0.25">
      <c r="A107" t="s">
        <v>106</v>
      </c>
      <c r="B107" s="1">
        <v>505.08194760000003</v>
      </c>
      <c r="C107" s="1">
        <f t="shared" si="3"/>
        <v>368.70982174800002</v>
      </c>
      <c r="D107" s="4">
        <f t="shared" si="5"/>
        <v>353.55736331999998</v>
      </c>
      <c r="E107" s="4">
        <f t="shared" si="4"/>
        <v>333.35408541600003</v>
      </c>
      <c r="F107" t="s">
        <v>295</v>
      </c>
    </row>
    <row r="108" spans="1:6" x14ac:dyDescent="0.25">
      <c r="A108" t="s">
        <v>107</v>
      </c>
      <c r="B108" s="1">
        <v>0</v>
      </c>
      <c r="C108" s="1">
        <f t="shared" si="3"/>
        <v>0</v>
      </c>
      <c r="D108" s="4">
        <f t="shared" si="5"/>
        <v>0</v>
      </c>
      <c r="E108" s="4">
        <f t="shared" si="4"/>
        <v>0</v>
      </c>
      <c r="F108" t="s">
        <v>295</v>
      </c>
    </row>
    <row r="109" spans="1:6" x14ac:dyDescent="0.25">
      <c r="A109" t="s">
        <v>108</v>
      </c>
      <c r="B109" s="1">
        <v>237.92283359999999</v>
      </c>
      <c r="C109" s="1">
        <f t="shared" si="3"/>
        <v>173.683668528</v>
      </c>
      <c r="D109" s="4">
        <f t="shared" si="5"/>
        <v>166.54598351999999</v>
      </c>
      <c r="E109" s="4">
        <f t="shared" si="4"/>
        <v>157.029070176</v>
      </c>
      <c r="F109" t="s">
        <v>295</v>
      </c>
    </row>
    <row r="110" spans="1:6" x14ac:dyDescent="0.25">
      <c r="A110" t="s">
        <v>109</v>
      </c>
      <c r="B110" s="1">
        <v>237.92283359999999</v>
      </c>
      <c r="C110" s="1">
        <f t="shared" si="3"/>
        <v>173.683668528</v>
      </c>
      <c r="D110" s="4">
        <f t="shared" si="5"/>
        <v>166.54598351999999</v>
      </c>
      <c r="E110" s="4">
        <f t="shared" si="4"/>
        <v>157.029070176</v>
      </c>
      <c r="F110" t="s">
        <v>295</v>
      </c>
    </row>
    <row r="111" spans="1:6" x14ac:dyDescent="0.25">
      <c r="A111" t="s">
        <v>110</v>
      </c>
      <c r="B111" s="1">
        <v>457.69901039999991</v>
      </c>
      <c r="C111" s="1">
        <f t="shared" si="3"/>
        <v>334.12027759199992</v>
      </c>
      <c r="D111" s="4">
        <f t="shared" si="5"/>
        <v>320.38930727999991</v>
      </c>
      <c r="E111" s="4">
        <f t="shared" si="4"/>
        <v>302.08134686399995</v>
      </c>
      <c r="F111" t="s">
        <v>296</v>
      </c>
    </row>
    <row r="112" spans="1:6" x14ac:dyDescent="0.25">
      <c r="A112" t="s">
        <v>111</v>
      </c>
      <c r="B112" s="1">
        <v>294.37909919999998</v>
      </c>
      <c r="C112" s="1">
        <f t="shared" si="3"/>
        <v>214.896742416</v>
      </c>
      <c r="D112" s="4">
        <f t="shared" si="5"/>
        <v>206.06536943999998</v>
      </c>
      <c r="E112" s="4">
        <f t="shared" si="4"/>
        <v>194.290205472</v>
      </c>
      <c r="F112" t="s">
        <v>295</v>
      </c>
    </row>
    <row r="113" spans="1:6" x14ac:dyDescent="0.25">
      <c r="A113" t="s">
        <v>112</v>
      </c>
      <c r="B113" s="1">
        <v>311.51760840000003</v>
      </c>
      <c r="C113" s="1">
        <f t="shared" si="3"/>
        <v>227.40785413200001</v>
      </c>
      <c r="D113" s="4">
        <f t="shared" si="5"/>
        <v>218.06232588</v>
      </c>
      <c r="E113" s="4">
        <f t="shared" si="4"/>
        <v>205.60162154400004</v>
      </c>
      <c r="F113" t="s">
        <v>295</v>
      </c>
    </row>
    <row r="114" spans="1:6" x14ac:dyDescent="0.25">
      <c r="A114" t="s">
        <v>113</v>
      </c>
      <c r="B114" s="1">
        <v>0</v>
      </c>
      <c r="C114" s="1">
        <f t="shared" si="3"/>
        <v>0</v>
      </c>
      <c r="D114" s="4">
        <f t="shared" si="5"/>
        <v>0</v>
      </c>
      <c r="E114" s="4">
        <f t="shared" si="4"/>
        <v>0</v>
      </c>
      <c r="F114" t="s">
        <v>296</v>
      </c>
    </row>
    <row r="115" spans="1:6" x14ac:dyDescent="0.25">
      <c r="A115" t="s">
        <v>114</v>
      </c>
      <c r="B115" s="1">
        <v>0</v>
      </c>
      <c r="C115" s="1">
        <f t="shared" si="3"/>
        <v>0</v>
      </c>
      <c r="D115" s="4">
        <f t="shared" si="5"/>
        <v>0</v>
      </c>
      <c r="E115" s="4">
        <f t="shared" si="4"/>
        <v>0</v>
      </c>
      <c r="F115" t="s">
        <v>296</v>
      </c>
    </row>
    <row r="116" spans="1:6" x14ac:dyDescent="0.25">
      <c r="A116" t="s">
        <v>115</v>
      </c>
      <c r="B116" s="1">
        <v>0</v>
      </c>
      <c r="C116" s="1">
        <f t="shared" si="3"/>
        <v>0</v>
      </c>
      <c r="D116" s="4">
        <f t="shared" si="5"/>
        <v>0</v>
      </c>
      <c r="E116" s="4">
        <f t="shared" si="4"/>
        <v>0</v>
      </c>
      <c r="F116" t="s">
        <v>296</v>
      </c>
    </row>
    <row r="117" spans="1:6" x14ac:dyDescent="0.25">
      <c r="A117" t="s">
        <v>116</v>
      </c>
      <c r="B117" s="1">
        <v>0</v>
      </c>
      <c r="C117" s="1">
        <f t="shared" si="3"/>
        <v>0</v>
      </c>
      <c r="D117" s="4">
        <f t="shared" si="5"/>
        <v>0</v>
      </c>
      <c r="E117" s="4">
        <f t="shared" si="4"/>
        <v>0</v>
      </c>
      <c r="F117" t="s">
        <v>296</v>
      </c>
    </row>
    <row r="118" spans="1:6" x14ac:dyDescent="0.25">
      <c r="A118" t="s">
        <v>117</v>
      </c>
      <c r="B118" s="1">
        <v>6908.8355027999996</v>
      </c>
      <c r="C118" s="1">
        <f t="shared" si="3"/>
        <v>5043.4499170439994</v>
      </c>
      <c r="D118" s="4">
        <f t="shared" si="5"/>
        <v>4836.1848519599998</v>
      </c>
      <c r="E118" s="4">
        <f t="shared" si="4"/>
        <v>4559.8314318479997</v>
      </c>
      <c r="F118" t="s">
        <v>296</v>
      </c>
    </row>
    <row r="119" spans="1:6" x14ac:dyDescent="0.25">
      <c r="A119" t="s">
        <v>118</v>
      </c>
      <c r="B119" s="1">
        <v>0</v>
      </c>
      <c r="C119" s="1">
        <f t="shared" si="3"/>
        <v>0</v>
      </c>
      <c r="D119" s="4">
        <f t="shared" si="5"/>
        <v>0</v>
      </c>
      <c r="E119" s="4">
        <f t="shared" si="4"/>
        <v>0</v>
      </c>
      <c r="F119" t="s">
        <v>296</v>
      </c>
    </row>
    <row r="120" spans="1:6" x14ac:dyDescent="0.25">
      <c r="A120" t="s">
        <v>119</v>
      </c>
      <c r="B120" s="1">
        <v>237.92283359999999</v>
      </c>
      <c r="C120" s="1">
        <f t="shared" si="3"/>
        <v>173.683668528</v>
      </c>
      <c r="D120" s="4">
        <f t="shared" si="5"/>
        <v>166.54598351999999</v>
      </c>
      <c r="E120" s="4">
        <f t="shared" si="4"/>
        <v>157.029070176</v>
      </c>
      <c r="F120" t="s">
        <v>295</v>
      </c>
    </row>
    <row r="121" spans="1:6" x14ac:dyDescent="0.25">
      <c r="A121" t="s">
        <v>120</v>
      </c>
      <c r="B121" s="1">
        <v>4284.6273000000001</v>
      </c>
      <c r="C121" s="1">
        <f t="shared" si="3"/>
        <v>3127.7779289999999</v>
      </c>
      <c r="D121" s="4">
        <f t="shared" si="5"/>
        <v>2999.23911</v>
      </c>
      <c r="E121" s="4">
        <f t="shared" si="4"/>
        <v>2827.854018</v>
      </c>
      <c r="F121" t="s">
        <v>294</v>
      </c>
    </row>
    <row r="122" spans="1:6" x14ac:dyDescent="0.25">
      <c r="A122" t="s">
        <v>121</v>
      </c>
      <c r="B122" s="1">
        <v>505.08194760000003</v>
      </c>
      <c r="C122" s="1">
        <f t="shared" si="3"/>
        <v>368.70982174800002</v>
      </c>
      <c r="D122" s="4">
        <f t="shared" si="5"/>
        <v>353.55736331999998</v>
      </c>
      <c r="E122" s="4">
        <f t="shared" si="4"/>
        <v>333.35408541600003</v>
      </c>
      <c r="F122" t="s">
        <v>294</v>
      </c>
    </row>
    <row r="123" spans="1:6" x14ac:dyDescent="0.25">
      <c r="A123" t="s">
        <v>122</v>
      </c>
      <c r="B123" s="1">
        <v>505.08194760000003</v>
      </c>
      <c r="C123" s="1">
        <f t="shared" si="3"/>
        <v>368.70982174800002</v>
      </c>
      <c r="D123" s="4">
        <f t="shared" si="5"/>
        <v>353.55736331999998</v>
      </c>
      <c r="E123" s="4">
        <f t="shared" si="4"/>
        <v>333.35408541600003</v>
      </c>
      <c r="F123" t="s">
        <v>294</v>
      </c>
    </row>
    <row r="124" spans="1:6" x14ac:dyDescent="0.25">
      <c r="A124" t="s">
        <v>123</v>
      </c>
      <c r="B124" s="1">
        <v>275.2242948</v>
      </c>
      <c r="C124" s="1">
        <f t="shared" si="3"/>
        <v>200.91373520400001</v>
      </c>
      <c r="D124" s="4">
        <f t="shared" si="5"/>
        <v>192.65700636</v>
      </c>
      <c r="E124" s="4">
        <f t="shared" si="4"/>
        <v>181.64803456800001</v>
      </c>
      <c r="F124" t="s">
        <v>296</v>
      </c>
    </row>
    <row r="125" spans="1:6" x14ac:dyDescent="0.25">
      <c r="A125" t="s">
        <v>124</v>
      </c>
      <c r="B125" s="1">
        <v>634.12484040000004</v>
      </c>
      <c r="C125" s="1">
        <f t="shared" si="3"/>
        <v>462.91113349200003</v>
      </c>
      <c r="D125" s="4">
        <f t="shared" si="5"/>
        <v>443.88738827999998</v>
      </c>
      <c r="E125" s="4">
        <f t="shared" si="4"/>
        <v>418.52239466400005</v>
      </c>
      <c r="F125" t="s">
        <v>296</v>
      </c>
    </row>
    <row r="126" spans="1:6" x14ac:dyDescent="0.25">
      <c r="A126" t="s">
        <v>125</v>
      </c>
      <c r="B126" s="1">
        <v>766.19217600000002</v>
      </c>
      <c r="C126" s="1">
        <f t="shared" si="3"/>
        <v>559.32028848000004</v>
      </c>
      <c r="D126" s="4">
        <f t="shared" si="5"/>
        <v>536.33452320000004</v>
      </c>
      <c r="E126" s="4">
        <f t="shared" si="4"/>
        <v>505.68683616000004</v>
      </c>
      <c r="F126" t="s">
        <v>294</v>
      </c>
    </row>
    <row r="127" spans="1:6" x14ac:dyDescent="0.25">
      <c r="A127" t="s">
        <v>126</v>
      </c>
      <c r="B127" s="1">
        <v>237.92283359999999</v>
      </c>
      <c r="C127" s="1">
        <f t="shared" si="3"/>
        <v>173.683668528</v>
      </c>
      <c r="D127" s="4">
        <f t="shared" si="5"/>
        <v>166.54598351999999</v>
      </c>
      <c r="E127" s="4">
        <f t="shared" si="4"/>
        <v>157.029070176</v>
      </c>
      <c r="F127" t="s">
        <v>297</v>
      </c>
    </row>
    <row r="128" spans="1:6" x14ac:dyDescent="0.25">
      <c r="A128" t="s">
        <v>127</v>
      </c>
      <c r="B128" s="1">
        <v>1037.3838804</v>
      </c>
      <c r="C128" s="1">
        <f t="shared" si="3"/>
        <v>757.2902326919999</v>
      </c>
      <c r="D128" s="4">
        <f t="shared" si="5"/>
        <v>726.1687162799999</v>
      </c>
      <c r="E128" s="4">
        <f t="shared" si="4"/>
        <v>684.67336106400001</v>
      </c>
      <c r="F128" t="s">
        <v>296</v>
      </c>
    </row>
    <row r="129" spans="1:6" x14ac:dyDescent="0.25">
      <c r="A129" t="s">
        <v>128</v>
      </c>
      <c r="B129" s="1">
        <v>602.87226480000004</v>
      </c>
      <c r="C129" s="1">
        <f t="shared" si="3"/>
        <v>440.096753304</v>
      </c>
      <c r="D129" s="4">
        <f t="shared" si="5"/>
        <v>422.01058535999999</v>
      </c>
      <c r="E129" s="4">
        <f t="shared" si="4"/>
        <v>397.89569476800006</v>
      </c>
      <c r="F129" t="s">
        <v>297</v>
      </c>
    </row>
    <row r="130" spans="1:6" x14ac:dyDescent="0.25">
      <c r="A130" t="s">
        <v>129</v>
      </c>
      <c r="B130" s="1">
        <v>0</v>
      </c>
      <c r="C130" s="1">
        <f t="shared" si="3"/>
        <v>0</v>
      </c>
      <c r="D130" s="4">
        <f t="shared" si="5"/>
        <v>0</v>
      </c>
      <c r="E130" s="4">
        <f t="shared" si="4"/>
        <v>0</v>
      </c>
      <c r="F130" t="s">
        <v>295</v>
      </c>
    </row>
    <row r="131" spans="1:6" x14ac:dyDescent="0.25">
      <c r="A131" t="s">
        <v>130</v>
      </c>
      <c r="B131" s="1">
        <v>6986.4628679999996</v>
      </c>
      <c r="C131" s="1">
        <f t="shared" ref="C131:C195" si="6">B131*0.73</f>
        <v>5100.1178936399992</v>
      </c>
      <c r="D131" s="4">
        <f t="shared" si="5"/>
        <v>4890.5240075999991</v>
      </c>
      <c r="E131" s="4">
        <f t="shared" ref="E131:E195" si="7">B131*0.66</f>
        <v>4611.0654928799995</v>
      </c>
      <c r="F131" t="s">
        <v>296</v>
      </c>
    </row>
    <row r="132" spans="1:6" x14ac:dyDescent="0.25">
      <c r="A132" t="s">
        <v>131</v>
      </c>
      <c r="B132" s="1">
        <v>0</v>
      </c>
      <c r="C132" s="1">
        <f t="shared" si="6"/>
        <v>0</v>
      </c>
      <c r="D132" s="4">
        <f t="shared" ref="D132:D196" si="8">B132*0.7</f>
        <v>0</v>
      </c>
      <c r="E132" s="4">
        <f t="shared" si="7"/>
        <v>0</v>
      </c>
      <c r="F132" t="s">
        <v>296</v>
      </c>
    </row>
    <row r="133" spans="1:6" x14ac:dyDescent="0.25">
      <c r="A133" t="s">
        <v>132</v>
      </c>
      <c r="B133" s="1">
        <v>0</v>
      </c>
      <c r="C133" s="1">
        <f t="shared" si="6"/>
        <v>0</v>
      </c>
      <c r="D133" s="4">
        <f t="shared" si="8"/>
        <v>0</v>
      </c>
      <c r="E133" s="4">
        <f t="shared" si="7"/>
        <v>0</v>
      </c>
      <c r="F133" t="s">
        <v>296</v>
      </c>
    </row>
    <row r="134" spans="1:6" x14ac:dyDescent="0.25">
      <c r="A134" t="s">
        <v>133</v>
      </c>
      <c r="B134" s="1">
        <v>0</v>
      </c>
      <c r="C134" s="1">
        <f t="shared" si="6"/>
        <v>0</v>
      </c>
      <c r="D134" s="4">
        <f t="shared" si="8"/>
        <v>0</v>
      </c>
      <c r="E134" s="4">
        <f t="shared" si="7"/>
        <v>0</v>
      </c>
      <c r="F134" t="s">
        <v>296</v>
      </c>
    </row>
    <row r="135" spans="1:6" x14ac:dyDescent="0.25">
      <c r="A135" t="s">
        <v>134</v>
      </c>
      <c r="B135" s="1">
        <v>0</v>
      </c>
      <c r="C135" s="1">
        <f t="shared" si="6"/>
        <v>0</v>
      </c>
      <c r="D135" s="4">
        <f t="shared" si="8"/>
        <v>0</v>
      </c>
      <c r="E135" s="4">
        <f t="shared" si="7"/>
        <v>0</v>
      </c>
      <c r="F135" t="s">
        <v>296</v>
      </c>
    </row>
    <row r="136" spans="1:6" x14ac:dyDescent="0.25">
      <c r="A136" t="s">
        <v>135</v>
      </c>
      <c r="B136" s="1">
        <v>414.34866360000007</v>
      </c>
      <c r="C136" s="1">
        <f t="shared" si="6"/>
        <v>302.47452442800005</v>
      </c>
      <c r="D136" s="4">
        <f t="shared" si="8"/>
        <v>290.04406452000001</v>
      </c>
      <c r="E136" s="4">
        <f t="shared" si="7"/>
        <v>273.47011797600004</v>
      </c>
      <c r="F136" t="s">
        <v>295</v>
      </c>
    </row>
    <row r="137" spans="1:6" x14ac:dyDescent="0.25">
      <c r="A137" t="s">
        <v>136</v>
      </c>
      <c r="B137" s="1">
        <v>1609.0035696</v>
      </c>
      <c r="C137" s="1">
        <f t="shared" si="6"/>
        <v>1174.5726058079999</v>
      </c>
      <c r="D137" s="4">
        <f t="shared" si="8"/>
        <v>1126.3024987199999</v>
      </c>
      <c r="E137" s="4">
        <f t="shared" si="7"/>
        <v>1061.942355936</v>
      </c>
      <c r="F137" t="s">
        <v>296</v>
      </c>
    </row>
    <row r="138" spans="1:6" x14ac:dyDescent="0.25">
      <c r="A138" t="s">
        <v>137</v>
      </c>
      <c r="B138" s="1">
        <v>533.31008040000006</v>
      </c>
      <c r="C138" s="1">
        <f t="shared" si="6"/>
        <v>389.31635869200005</v>
      </c>
      <c r="D138" s="4">
        <f t="shared" si="8"/>
        <v>373.31705628000003</v>
      </c>
      <c r="E138" s="4">
        <f t="shared" si="7"/>
        <v>351.98465306400004</v>
      </c>
      <c r="F138" t="s">
        <v>295</v>
      </c>
    </row>
    <row r="139" spans="1:6" x14ac:dyDescent="0.25">
      <c r="A139" t="s">
        <v>138</v>
      </c>
      <c r="B139" s="1">
        <v>470.80492919999995</v>
      </c>
      <c r="C139" s="1">
        <f t="shared" si="6"/>
        <v>343.68759831599994</v>
      </c>
      <c r="D139" s="4">
        <f t="shared" si="8"/>
        <v>329.56345043999994</v>
      </c>
      <c r="E139" s="4">
        <f t="shared" si="7"/>
        <v>310.731253272</v>
      </c>
      <c r="F139" t="s">
        <v>295</v>
      </c>
    </row>
    <row r="140" spans="1:6" x14ac:dyDescent="0.25">
      <c r="A140" t="s">
        <v>139</v>
      </c>
      <c r="B140" s="1">
        <v>505.08194760000003</v>
      </c>
      <c r="C140" s="1">
        <f t="shared" si="6"/>
        <v>368.70982174800002</v>
      </c>
      <c r="D140" s="4">
        <f t="shared" si="8"/>
        <v>353.55736331999998</v>
      </c>
      <c r="E140" s="4">
        <f t="shared" si="7"/>
        <v>333.35408541600003</v>
      </c>
      <c r="F140" t="s">
        <v>296</v>
      </c>
    </row>
    <row r="141" spans="1:6" x14ac:dyDescent="0.25">
      <c r="A141" t="s">
        <v>140</v>
      </c>
      <c r="B141" s="1">
        <v>237.92283359999999</v>
      </c>
      <c r="C141" s="1">
        <f t="shared" si="6"/>
        <v>173.683668528</v>
      </c>
      <c r="D141" s="4">
        <f t="shared" si="8"/>
        <v>166.54598351999999</v>
      </c>
      <c r="E141" s="4">
        <f t="shared" si="7"/>
        <v>157.029070176</v>
      </c>
      <c r="F141" t="s">
        <v>295</v>
      </c>
    </row>
    <row r="142" spans="1:6" x14ac:dyDescent="0.25">
      <c r="A142" t="s">
        <v>141</v>
      </c>
      <c r="B142" s="1">
        <v>237.92283359999999</v>
      </c>
      <c r="C142" s="1">
        <f t="shared" si="6"/>
        <v>173.683668528</v>
      </c>
      <c r="D142" s="4">
        <f t="shared" si="8"/>
        <v>166.54598351999999</v>
      </c>
      <c r="E142" s="4">
        <f t="shared" si="7"/>
        <v>157.029070176</v>
      </c>
      <c r="F142" t="s">
        <v>295</v>
      </c>
    </row>
    <row r="143" spans="1:6" x14ac:dyDescent="0.25">
      <c r="A143" t="s">
        <v>142</v>
      </c>
      <c r="B143" s="1">
        <v>1609.0035696</v>
      </c>
      <c r="C143" s="1">
        <f t="shared" si="6"/>
        <v>1174.5726058079999</v>
      </c>
      <c r="D143" s="4">
        <f t="shared" si="8"/>
        <v>1126.3024987199999</v>
      </c>
      <c r="E143" s="4">
        <f t="shared" si="7"/>
        <v>1061.942355936</v>
      </c>
      <c r="F143" t="s">
        <v>296</v>
      </c>
    </row>
    <row r="144" spans="1:6" x14ac:dyDescent="0.25">
      <c r="A144" t="s">
        <v>143</v>
      </c>
      <c r="B144" s="1">
        <v>237.92283359999999</v>
      </c>
      <c r="C144" s="1">
        <f t="shared" si="6"/>
        <v>173.683668528</v>
      </c>
      <c r="D144" s="4">
        <f t="shared" si="8"/>
        <v>166.54598351999999</v>
      </c>
      <c r="E144" s="4">
        <f t="shared" si="7"/>
        <v>157.029070176</v>
      </c>
      <c r="F144" t="s">
        <v>295</v>
      </c>
    </row>
    <row r="145" spans="1:6" x14ac:dyDescent="0.25">
      <c r="A145" t="s">
        <v>144</v>
      </c>
      <c r="B145" s="1">
        <v>428.46273000000002</v>
      </c>
      <c r="C145" s="1">
        <f t="shared" si="6"/>
        <v>312.77779290000001</v>
      </c>
      <c r="D145" s="4">
        <f t="shared" si="8"/>
        <v>299.92391099999998</v>
      </c>
      <c r="E145" s="4">
        <f t="shared" si="7"/>
        <v>282.78540180000005</v>
      </c>
      <c r="F145" t="s">
        <v>295</v>
      </c>
    </row>
    <row r="146" spans="1:6" x14ac:dyDescent="0.25">
      <c r="A146" t="s">
        <v>145</v>
      </c>
      <c r="B146" s="1">
        <v>505.08194760000003</v>
      </c>
      <c r="C146" s="1">
        <f t="shared" si="6"/>
        <v>368.70982174800002</v>
      </c>
      <c r="D146" s="4">
        <f t="shared" si="8"/>
        <v>353.55736331999998</v>
      </c>
      <c r="E146" s="4">
        <f t="shared" si="7"/>
        <v>333.35408541600003</v>
      </c>
      <c r="F146" t="s">
        <v>294</v>
      </c>
    </row>
    <row r="147" spans="1:6" x14ac:dyDescent="0.25">
      <c r="A147" t="s">
        <v>146</v>
      </c>
      <c r="B147" s="1">
        <v>1609.0035696</v>
      </c>
      <c r="C147" s="1">
        <f t="shared" si="6"/>
        <v>1174.5726058079999</v>
      </c>
      <c r="D147" s="4">
        <f t="shared" si="8"/>
        <v>1126.3024987199999</v>
      </c>
      <c r="E147" s="4">
        <f t="shared" si="7"/>
        <v>1061.942355936</v>
      </c>
      <c r="F147" t="s">
        <v>296</v>
      </c>
    </row>
    <row r="148" spans="1:6" x14ac:dyDescent="0.25">
      <c r="A148" t="s">
        <v>147</v>
      </c>
      <c r="B148" s="1">
        <v>402.13499999999999</v>
      </c>
      <c r="C148" s="1">
        <f t="shared" si="6"/>
        <v>293.55854999999997</v>
      </c>
      <c r="D148" s="4">
        <f t="shared" si="8"/>
        <v>281.49449999999996</v>
      </c>
      <c r="E148" s="4">
        <f t="shared" si="7"/>
        <v>265.40910000000002</v>
      </c>
      <c r="F148" t="s">
        <v>295</v>
      </c>
    </row>
    <row r="149" spans="1:6" x14ac:dyDescent="0.25">
      <c r="A149" t="s">
        <v>148</v>
      </c>
      <c r="B149" s="1">
        <v>0</v>
      </c>
      <c r="C149" s="1">
        <f t="shared" si="6"/>
        <v>0</v>
      </c>
      <c r="D149" s="4">
        <f t="shared" si="8"/>
        <v>0</v>
      </c>
      <c r="E149" s="4">
        <f t="shared" si="7"/>
        <v>0</v>
      </c>
      <c r="F149" t="s">
        <v>296</v>
      </c>
    </row>
    <row r="150" spans="1:6" x14ac:dyDescent="0.25">
      <c r="A150" t="s">
        <v>149</v>
      </c>
      <c r="B150" s="1">
        <v>451.65012480000001</v>
      </c>
      <c r="C150" s="1">
        <f t="shared" si="6"/>
        <v>329.70459110400003</v>
      </c>
      <c r="D150" s="4">
        <f t="shared" si="8"/>
        <v>316.15508735999998</v>
      </c>
      <c r="E150" s="4">
        <f t="shared" si="7"/>
        <v>298.08908236800005</v>
      </c>
      <c r="F150" t="s">
        <v>295</v>
      </c>
    </row>
    <row r="151" spans="1:6" x14ac:dyDescent="0.25">
      <c r="A151" t="s">
        <v>150</v>
      </c>
      <c r="B151" s="1">
        <v>237.92283359999999</v>
      </c>
      <c r="C151" s="1">
        <f t="shared" si="6"/>
        <v>173.683668528</v>
      </c>
      <c r="D151" s="4">
        <f t="shared" si="8"/>
        <v>166.54598351999999</v>
      </c>
      <c r="E151" s="4">
        <f t="shared" si="7"/>
        <v>157.029070176</v>
      </c>
      <c r="F151" t="s">
        <v>295</v>
      </c>
    </row>
    <row r="152" spans="1:6" x14ac:dyDescent="0.25">
      <c r="A152" t="s">
        <v>151</v>
      </c>
      <c r="B152" s="1">
        <v>0</v>
      </c>
      <c r="C152" s="1">
        <f t="shared" si="6"/>
        <v>0</v>
      </c>
      <c r="D152" s="4">
        <f t="shared" si="8"/>
        <v>0</v>
      </c>
      <c r="E152" s="4">
        <f t="shared" si="7"/>
        <v>0</v>
      </c>
      <c r="F152" t="s">
        <v>295</v>
      </c>
    </row>
    <row r="153" spans="1:6" x14ac:dyDescent="0.25">
      <c r="A153" t="s">
        <v>152</v>
      </c>
      <c r="B153" s="1">
        <v>642.19002120000005</v>
      </c>
      <c r="C153" s="1">
        <f t="shared" si="6"/>
        <v>468.79871547600004</v>
      </c>
      <c r="D153" s="4">
        <f t="shared" si="8"/>
        <v>449.53301484000002</v>
      </c>
      <c r="E153" s="4">
        <f t="shared" si="7"/>
        <v>423.84541399200003</v>
      </c>
      <c r="F153" t="s">
        <v>296</v>
      </c>
    </row>
    <row r="154" spans="1:6" x14ac:dyDescent="0.25">
      <c r="A154" t="s">
        <v>153</v>
      </c>
      <c r="B154" s="1">
        <v>678.48333480000008</v>
      </c>
      <c r="C154" s="1">
        <f t="shared" si="6"/>
        <v>495.29283440400002</v>
      </c>
      <c r="D154" s="4">
        <f t="shared" si="8"/>
        <v>474.93833436</v>
      </c>
      <c r="E154" s="4">
        <f t="shared" si="7"/>
        <v>447.79900096800009</v>
      </c>
      <c r="F154" t="s">
        <v>296</v>
      </c>
    </row>
    <row r="155" spans="1:6" x14ac:dyDescent="0.25">
      <c r="A155" t="s">
        <v>154</v>
      </c>
      <c r="B155" s="1">
        <v>433.503468</v>
      </c>
      <c r="C155" s="1">
        <f t="shared" si="6"/>
        <v>316.45753164000001</v>
      </c>
      <c r="D155" s="4">
        <f t="shared" si="8"/>
        <v>303.45242759999996</v>
      </c>
      <c r="E155" s="4">
        <f t="shared" si="7"/>
        <v>286.11228887999999</v>
      </c>
      <c r="F155" t="s">
        <v>295</v>
      </c>
    </row>
    <row r="156" spans="1:6" x14ac:dyDescent="0.25">
      <c r="A156" t="s">
        <v>155</v>
      </c>
      <c r="B156" s="1">
        <v>53100.142239599998</v>
      </c>
      <c r="C156" s="1">
        <f t="shared" si="6"/>
        <v>38763.103834907997</v>
      </c>
      <c r="D156" s="4">
        <f t="shared" si="8"/>
        <v>37170.099567719997</v>
      </c>
      <c r="E156" s="4">
        <f t="shared" si="7"/>
        <v>35046.093878136002</v>
      </c>
      <c r="F156" t="s">
        <v>294</v>
      </c>
    </row>
    <row r="157" spans="1:6" x14ac:dyDescent="0.25">
      <c r="A157" t="s">
        <v>156</v>
      </c>
      <c r="B157" s="1">
        <v>254.0531952</v>
      </c>
      <c r="C157" s="1">
        <f t="shared" si="6"/>
        <v>185.45883249599999</v>
      </c>
      <c r="D157" s="4">
        <f t="shared" si="8"/>
        <v>177.83723663999999</v>
      </c>
      <c r="E157" s="4">
        <f t="shared" si="7"/>
        <v>167.67510883200001</v>
      </c>
      <c r="F157" t="s">
        <v>295</v>
      </c>
    </row>
    <row r="158" spans="1:6" x14ac:dyDescent="0.25">
      <c r="A158" t="s">
        <v>157</v>
      </c>
      <c r="B158" s="1">
        <v>0</v>
      </c>
      <c r="C158" s="1">
        <f t="shared" si="6"/>
        <v>0</v>
      </c>
      <c r="D158" s="4">
        <f t="shared" si="8"/>
        <v>0</v>
      </c>
      <c r="E158" s="4">
        <f t="shared" si="7"/>
        <v>0</v>
      </c>
      <c r="F158" t="s">
        <v>295</v>
      </c>
    </row>
    <row r="159" spans="1:6" x14ac:dyDescent="0.25">
      <c r="A159" t="s">
        <v>158</v>
      </c>
      <c r="B159" s="1">
        <v>403.25904000000003</v>
      </c>
      <c r="C159" s="1">
        <f t="shared" si="6"/>
        <v>294.37909919999998</v>
      </c>
      <c r="D159" s="4">
        <f t="shared" si="8"/>
        <v>282.28132799999997</v>
      </c>
      <c r="E159" s="4">
        <f t="shared" si="7"/>
        <v>266.15096640000002</v>
      </c>
      <c r="F159" t="s">
        <v>295</v>
      </c>
    </row>
    <row r="160" spans="1:6" x14ac:dyDescent="0.25">
      <c r="A160" t="s">
        <v>159</v>
      </c>
      <c r="B160" s="1">
        <v>505.08194760000003</v>
      </c>
      <c r="C160" s="1">
        <f t="shared" si="6"/>
        <v>368.70982174800002</v>
      </c>
      <c r="D160" s="4">
        <f t="shared" si="8"/>
        <v>353.55736331999998</v>
      </c>
      <c r="E160" s="4">
        <f t="shared" si="7"/>
        <v>333.35408541600003</v>
      </c>
      <c r="F160" t="s">
        <v>296</v>
      </c>
    </row>
    <row r="161" spans="1:6" x14ac:dyDescent="0.25">
      <c r="A161" t="s">
        <v>160</v>
      </c>
      <c r="B161" s="1">
        <v>238.19958</v>
      </c>
      <c r="C161" s="1">
        <f t="shared" si="6"/>
        <v>173.88569340000001</v>
      </c>
      <c r="D161" s="4">
        <f t="shared" si="8"/>
        <v>166.73970599999998</v>
      </c>
      <c r="E161" s="4">
        <f t="shared" si="7"/>
        <v>157.21172280000002</v>
      </c>
      <c r="F161" t="s">
        <v>295</v>
      </c>
    </row>
    <row r="162" spans="1:6" x14ac:dyDescent="0.25">
      <c r="A162" t="s">
        <v>161</v>
      </c>
      <c r="B162" s="1">
        <v>766.19217600000002</v>
      </c>
      <c r="C162" s="1">
        <f t="shared" si="6"/>
        <v>559.32028848000004</v>
      </c>
      <c r="D162" s="4">
        <f t="shared" si="8"/>
        <v>536.33452320000004</v>
      </c>
      <c r="E162" s="4">
        <f t="shared" si="7"/>
        <v>505.68683616000004</v>
      </c>
      <c r="F162" t="s">
        <v>294</v>
      </c>
    </row>
    <row r="163" spans="1:6" x14ac:dyDescent="0.25">
      <c r="A163" t="s">
        <v>162</v>
      </c>
      <c r="B163" s="1">
        <v>260.10208080000001</v>
      </c>
      <c r="C163" s="1">
        <f t="shared" si="6"/>
        <v>189.87451898399999</v>
      </c>
      <c r="D163" s="4">
        <f t="shared" si="8"/>
        <v>182.07145656</v>
      </c>
      <c r="E163" s="4">
        <f t="shared" si="7"/>
        <v>171.66737332800002</v>
      </c>
      <c r="F163" t="s">
        <v>295</v>
      </c>
    </row>
    <row r="164" spans="1:6" x14ac:dyDescent="0.25">
      <c r="A164" t="s">
        <v>163</v>
      </c>
      <c r="B164" s="1">
        <v>1374.1051788</v>
      </c>
      <c r="C164" s="1">
        <f t="shared" si="6"/>
        <v>1003.096780524</v>
      </c>
      <c r="D164" s="4">
        <f t="shared" si="8"/>
        <v>961.87362515999996</v>
      </c>
      <c r="E164" s="4">
        <f t="shared" si="7"/>
        <v>906.90941800799999</v>
      </c>
      <c r="F164" t="s">
        <v>296</v>
      </c>
    </row>
    <row r="165" spans="1:6" x14ac:dyDescent="0.25">
      <c r="A165" t="s">
        <v>164</v>
      </c>
      <c r="B165" s="1">
        <v>766.19217600000002</v>
      </c>
      <c r="C165" s="1">
        <f t="shared" si="6"/>
        <v>559.32028848000004</v>
      </c>
      <c r="D165" s="4">
        <f t="shared" si="8"/>
        <v>536.33452320000004</v>
      </c>
      <c r="E165" s="4">
        <f t="shared" si="7"/>
        <v>505.68683616000004</v>
      </c>
      <c r="F165" t="s">
        <v>296</v>
      </c>
    </row>
    <row r="166" spans="1:6" x14ac:dyDescent="0.25">
      <c r="A166" t="s">
        <v>165</v>
      </c>
      <c r="B166" s="1">
        <v>1609.0035696</v>
      </c>
      <c r="C166" s="1">
        <f t="shared" si="6"/>
        <v>1174.5726058079999</v>
      </c>
      <c r="D166" s="4">
        <f t="shared" si="8"/>
        <v>1126.3024987199999</v>
      </c>
      <c r="E166" s="4">
        <f t="shared" si="7"/>
        <v>1061.942355936</v>
      </c>
      <c r="F166" t="s">
        <v>295</v>
      </c>
    </row>
    <row r="167" spans="1:6" x14ac:dyDescent="0.25">
      <c r="A167" t="s">
        <v>166</v>
      </c>
      <c r="B167" s="1">
        <v>227.84135759999998</v>
      </c>
      <c r="C167" s="1">
        <f t="shared" si="6"/>
        <v>166.32419104799999</v>
      </c>
      <c r="D167" s="4">
        <f t="shared" si="8"/>
        <v>159.48895031999999</v>
      </c>
      <c r="E167" s="4">
        <f t="shared" si="7"/>
        <v>150.37529601599999</v>
      </c>
      <c r="F167" t="s">
        <v>295</v>
      </c>
    </row>
    <row r="168" spans="1:6" x14ac:dyDescent="0.25">
      <c r="A168" t="s">
        <v>167</v>
      </c>
      <c r="B168" s="1">
        <v>16699.964993999998</v>
      </c>
      <c r="C168" s="1">
        <f t="shared" si="6"/>
        <v>12190.974445619999</v>
      </c>
      <c r="D168" s="4">
        <f t="shared" si="8"/>
        <v>11689.975495799998</v>
      </c>
      <c r="E168" s="4">
        <f t="shared" si="7"/>
        <v>11021.97689604</v>
      </c>
      <c r="F168" t="s">
        <v>296</v>
      </c>
    </row>
    <row r="169" spans="1:6" x14ac:dyDescent="0.25">
      <c r="A169" t="s">
        <v>168</v>
      </c>
      <c r="B169" s="1">
        <v>0</v>
      </c>
      <c r="C169" s="1">
        <f t="shared" si="6"/>
        <v>0</v>
      </c>
      <c r="D169" s="4">
        <f t="shared" si="8"/>
        <v>0</v>
      </c>
      <c r="E169" s="4">
        <f t="shared" si="7"/>
        <v>0</v>
      </c>
      <c r="F169" t="s">
        <v>296</v>
      </c>
    </row>
    <row r="170" spans="1:6" x14ac:dyDescent="0.25">
      <c r="A170" t="s">
        <v>169</v>
      </c>
      <c r="B170" s="1">
        <v>237.92283359999999</v>
      </c>
      <c r="C170" s="1">
        <f t="shared" si="6"/>
        <v>173.683668528</v>
      </c>
      <c r="D170" s="4">
        <f t="shared" si="8"/>
        <v>166.54598351999999</v>
      </c>
      <c r="E170" s="4">
        <f t="shared" si="7"/>
        <v>157.029070176</v>
      </c>
      <c r="F170" t="s">
        <v>295</v>
      </c>
    </row>
    <row r="171" spans="1:6" x14ac:dyDescent="0.25">
      <c r="A171" t="s">
        <v>170</v>
      </c>
      <c r="B171" s="1">
        <v>250.0206048</v>
      </c>
      <c r="C171" s="1">
        <f t="shared" si="6"/>
        <v>182.51504150400001</v>
      </c>
      <c r="D171" s="4">
        <f t="shared" si="8"/>
        <v>175.01442336</v>
      </c>
      <c r="E171" s="4">
        <f t="shared" si="7"/>
        <v>165.01359916800001</v>
      </c>
      <c r="F171" t="s">
        <v>294</v>
      </c>
    </row>
    <row r="172" spans="1:6" x14ac:dyDescent="0.25">
      <c r="A172" t="s">
        <v>171</v>
      </c>
      <c r="B172" s="1">
        <v>237.92283359999999</v>
      </c>
      <c r="C172" s="1">
        <f t="shared" si="6"/>
        <v>173.683668528</v>
      </c>
      <c r="D172" s="4">
        <f t="shared" si="8"/>
        <v>166.54598351999999</v>
      </c>
      <c r="E172" s="4">
        <f t="shared" si="7"/>
        <v>157.029070176</v>
      </c>
      <c r="F172" t="s">
        <v>295</v>
      </c>
    </row>
    <row r="173" spans="1:6" x14ac:dyDescent="0.25">
      <c r="A173" t="s">
        <v>172</v>
      </c>
      <c r="B173" s="1">
        <v>505.08194760000003</v>
      </c>
      <c r="C173" s="1">
        <f t="shared" si="6"/>
        <v>368.70982174800002</v>
      </c>
      <c r="D173" s="4">
        <f t="shared" si="8"/>
        <v>353.55736331999998</v>
      </c>
      <c r="E173" s="4">
        <f t="shared" si="7"/>
        <v>333.35408541600003</v>
      </c>
      <c r="F173" t="s">
        <v>297</v>
      </c>
    </row>
    <row r="174" spans="1:6" x14ac:dyDescent="0.25">
      <c r="A174" t="s">
        <v>173</v>
      </c>
      <c r="B174" s="1">
        <v>1609.0035696</v>
      </c>
      <c r="C174" s="1">
        <f t="shared" si="6"/>
        <v>1174.5726058079999</v>
      </c>
      <c r="D174" s="4">
        <f t="shared" si="8"/>
        <v>1126.3024987199999</v>
      </c>
      <c r="E174" s="4">
        <f t="shared" si="7"/>
        <v>1061.942355936</v>
      </c>
      <c r="F174" t="s">
        <v>297</v>
      </c>
    </row>
    <row r="175" spans="1:6" x14ac:dyDescent="0.25">
      <c r="A175" t="s">
        <v>174</v>
      </c>
      <c r="B175" s="1">
        <v>237.92283359999999</v>
      </c>
      <c r="C175" s="1">
        <f t="shared" si="6"/>
        <v>173.683668528</v>
      </c>
      <c r="D175" s="4">
        <f t="shared" si="8"/>
        <v>166.54598351999999</v>
      </c>
      <c r="E175" s="4">
        <f t="shared" si="7"/>
        <v>157.029070176</v>
      </c>
      <c r="F175" t="s">
        <v>297</v>
      </c>
    </row>
    <row r="176" spans="1:6" x14ac:dyDescent="0.25">
      <c r="A176" t="s">
        <v>175</v>
      </c>
      <c r="B176" s="1">
        <v>237.92283359999999</v>
      </c>
      <c r="C176" s="1">
        <f t="shared" si="6"/>
        <v>173.683668528</v>
      </c>
      <c r="D176" s="4">
        <f t="shared" si="8"/>
        <v>166.54598351999999</v>
      </c>
      <c r="E176" s="4">
        <f t="shared" si="7"/>
        <v>157.029070176</v>
      </c>
      <c r="F176" t="s">
        <v>297</v>
      </c>
    </row>
    <row r="177" spans="1:6" x14ac:dyDescent="0.25">
      <c r="A177" t="s">
        <v>176</v>
      </c>
      <c r="B177" s="1">
        <v>237.92283359999999</v>
      </c>
      <c r="C177" s="1">
        <f t="shared" si="6"/>
        <v>173.683668528</v>
      </c>
      <c r="D177" s="4">
        <f t="shared" si="8"/>
        <v>166.54598351999999</v>
      </c>
      <c r="E177" s="4">
        <f t="shared" si="7"/>
        <v>157.029070176</v>
      </c>
      <c r="F177" t="s">
        <v>297</v>
      </c>
    </row>
    <row r="178" spans="1:6" x14ac:dyDescent="0.25">
      <c r="A178" t="s">
        <v>177</v>
      </c>
      <c r="B178" s="1">
        <v>237.92283359999999</v>
      </c>
      <c r="C178" s="1">
        <f t="shared" si="6"/>
        <v>173.683668528</v>
      </c>
      <c r="D178" s="4">
        <f t="shared" si="8"/>
        <v>166.54598351999999</v>
      </c>
      <c r="E178" s="4">
        <f t="shared" si="7"/>
        <v>157.029070176</v>
      </c>
      <c r="F178" t="s">
        <v>297</v>
      </c>
    </row>
    <row r="179" spans="1:6" x14ac:dyDescent="0.25">
      <c r="A179" t="s">
        <v>178</v>
      </c>
      <c r="B179" s="1">
        <v>238.374</v>
      </c>
      <c r="C179" s="1">
        <f t="shared" si="6"/>
        <v>174.01301999999998</v>
      </c>
      <c r="D179" s="4">
        <f t="shared" si="8"/>
        <v>166.86179999999999</v>
      </c>
      <c r="E179" s="4">
        <f t="shared" si="7"/>
        <v>157.32684</v>
      </c>
      <c r="F179" t="s">
        <v>297</v>
      </c>
    </row>
    <row r="180" spans="1:6" x14ac:dyDescent="0.25">
      <c r="A180" t="s">
        <v>179</v>
      </c>
      <c r="B180" s="1">
        <v>1928.5863588</v>
      </c>
      <c r="C180" s="1">
        <f t="shared" si="6"/>
        <v>1407.868041924</v>
      </c>
      <c r="D180" s="4">
        <f t="shared" si="8"/>
        <v>1350.01045116</v>
      </c>
      <c r="E180" s="4">
        <f t="shared" si="7"/>
        <v>1272.8669968080001</v>
      </c>
      <c r="F180" t="s">
        <v>297</v>
      </c>
    </row>
    <row r="181" spans="1:6" x14ac:dyDescent="0.25">
      <c r="A181" t="s">
        <v>180</v>
      </c>
      <c r="B181" s="1">
        <v>34955.501734799996</v>
      </c>
      <c r="C181" s="1">
        <f t="shared" si="6"/>
        <v>25517.516266403996</v>
      </c>
      <c r="D181" s="4">
        <f t="shared" si="8"/>
        <v>24468.851214359995</v>
      </c>
      <c r="E181" s="4">
        <f t="shared" si="7"/>
        <v>23070.631144968</v>
      </c>
      <c r="F181" t="s">
        <v>294</v>
      </c>
    </row>
    <row r="182" spans="1:6" x14ac:dyDescent="0.25">
      <c r="A182" t="s">
        <v>181</v>
      </c>
      <c r="B182" s="1">
        <v>5284.7097192000001</v>
      </c>
      <c r="C182" s="1">
        <f t="shared" si="6"/>
        <v>3857.8380950159999</v>
      </c>
      <c r="D182" s="4">
        <f t="shared" si="8"/>
        <v>3699.2968034399996</v>
      </c>
      <c r="E182" s="4">
        <f t="shared" si="7"/>
        <v>3487.9084146720002</v>
      </c>
      <c r="F182" t="s">
        <v>294</v>
      </c>
    </row>
    <row r="183" spans="1:6" x14ac:dyDescent="0.25">
      <c r="A183" t="s">
        <v>292</v>
      </c>
      <c r="B183" s="5">
        <v>238</v>
      </c>
      <c r="C183" s="1">
        <f t="shared" si="6"/>
        <v>173.74</v>
      </c>
      <c r="D183" s="4">
        <f t="shared" si="8"/>
        <v>166.6</v>
      </c>
      <c r="E183" s="4">
        <f t="shared" si="7"/>
        <v>157.08000000000001</v>
      </c>
      <c r="F183" t="s">
        <v>296</v>
      </c>
    </row>
    <row r="184" spans="1:6" x14ac:dyDescent="0.25">
      <c r="A184" t="s">
        <v>182</v>
      </c>
      <c r="B184" s="1">
        <v>238.68</v>
      </c>
      <c r="C184" s="1">
        <f t="shared" si="6"/>
        <v>174.2364</v>
      </c>
      <c r="D184" s="4">
        <f t="shared" si="8"/>
        <v>167.07599999999999</v>
      </c>
      <c r="E184" s="4">
        <f t="shared" si="7"/>
        <v>157.52880000000002</v>
      </c>
      <c r="F184" t="s">
        <v>298</v>
      </c>
    </row>
    <row r="185" spans="1:6" x14ac:dyDescent="0.25">
      <c r="A185" t="s">
        <v>183</v>
      </c>
      <c r="B185" s="1">
        <v>11411.2226844</v>
      </c>
      <c r="C185" s="1">
        <f t="shared" si="6"/>
        <v>8330.192559612</v>
      </c>
      <c r="D185" s="4">
        <f t="shared" si="8"/>
        <v>7987.8558790799989</v>
      </c>
      <c r="E185" s="4">
        <f t="shared" si="7"/>
        <v>7531.4069717040002</v>
      </c>
      <c r="F185" t="s">
        <v>294</v>
      </c>
    </row>
    <row r="186" spans="1:6" x14ac:dyDescent="0.25">
      <c r="A186" t="s">
        <v>184</v>
      </c>
      <c r="B186" s="1">
        <v>233.89024319999996</v>
      </c>
      <c r="C186" s="1">
        <f t="shared" si="6"/>
        <v>170.73987753599997</v>
      </c>
      <c r="D186" s="4">
        <f t="shared" si="8"/>
        <v>163.72317023999997</v>
      </c>
      <c r="E186" s="4">
        <f t="shared" si="7"/>
        <v>154.36756051199998</v>
      </c>
      <c r="F186" t="s">
        <v>295</v>
      </c>
    </row>
    <row r="187" spans="1:6" x14ac:dyDescent="0.25">
      <c r="A187" t="s">
        <v>185</v>
      </c>
      <c r="B187" s="1">
        <v>505.08194760000003</v>
      </c>
      <c r="C187" s="1">
        <f t="shared" si="6"/>
        <v>368.70982174800002</v>
      </c>
      <c r="D187" s="4">
        <f t="shared" si="8"/>
        <v>353.55736331999998</v>
      </c>
      <c r="E187" s="4">
        <f t="shared" si="7"/>
        <v>333.35408541600003</v>
      </c>
      <c r="F187" t="s">
        <v>296</v>
      </c>
    </row>
    <row r="188" spans="1:6" x14ac:dyDescent="0.25">
      <c r="A188" t="s">
        <v>186</v>
      </c>
      <c r="B188" s="1">
        <v>0</v>
      </c>
      <c r="C188" s="1">
        <f t="shared" si="6"/>
        <v>0</v>
      </c>
      <c r="D188" s="4">
        <f t="shared" si="8"/>
        <v>0</v>
      </c>
      <c r="E188" s="4">
        <f t="shared" si="7"/>
        <v>0</v>
      </c>
      <c r="F188" t="s">
        <v>296</v>
      </c>
    </row>
    <row r="189" spans="1:6" x14ac:dyDescent="0.25">
      <c r="A189" t="s">
        <v>187</v>
      </c>
      <c r="B189" s="1">
        <v>1609.0035696</v>
      </c>
      <c r="C189" s="1">
        <f t="shared" si="6"/>
        <v>1174.5726058079999</v>
      </c>
      <c r="D189" s="4">
        <f t="shared" si="8"/>
        <v>1126.3024987199999</v>
      </c>
      <c r="E189" s="4">
        <f t="shared" si="7"/>
        <v>1061.942355936</v>
      </c>
      <c r="F189" t="s">
        <v>296</v>
      </c>
    </row>
    <row r="190" spans="1:6" x14ac:dyDescent="0.25">
      <c r="A190" t="s">
        <v>188</v>
      </c>
      <c r="B190" s="1">
        <v>263.16000000000003</v>
      </c>
      <c r="C190" s="1">
        <f t="shared" si="6"/>
        <v>192.10680000000002</v>
      </c>
      <c r="D190" s="4">
        <f t="shared" si="8"/>
        <v>184.21200000000002</v>
      </c>
      <c r="E190" s="4">
        <f t="shared" si="7"/>
        <v>173.68560000000002</v>
      </c>
      <c r="F190" t="s">
        <v>298</v>
      </c>
    </row>
    <row r="191" spans="1:6" x14ac:dyDescent="0.25">
      <c r="A191" t="s">
        <v>189</v>
      </c>
      <c r="B191" s="1">
        <v>0</v>
      </c>
      <c r="C191" s="1">
        <f t="shared" si="6"/>
        <v>0</v>
      </c>
      <c r="D191" s="4">
        <f t="shared" si="8"/>
        <v>0</v>
      </c>
      <c r="E191" s="4">
        <f t="shared" si="7"/>
        <v>0</v>
      </c>
      <c r="F191" t="s">
        <v>296</v>
      </c>
    </row>
    <row r="192" spans="1:6" x14ac:dyDescent="0.25">
      <c r="A192" t="s">
        <v>190</v>
      </c>
      <c r="B192" s="1">
        <v>1520.2865807999999</v>
      </c>
      <c r="C192" s="1">
        <f t="shared" si="6"/>
        <v>1109.8092039839999</v>
      </c>
      <c r="D192" s="4">
        <f t="shared" si="8"/>
        <v>1064.2006065599999</v>
      </c>
      <c r="E192" s="4">
        <f t="shared" si="7"/>
        <v>1003.3891433279999</v>
      </c>
      <c r="F192" t="s">
        <v>296</v>
      </c>
    </row>
    <row r="193" spans="1:6" x14ac:dyDescent="0.25">
      <c r="A193" t="s">
        <v>191</v>
      </c>
      <c r="B193" s="1">
        <v>250.0206048</v>
      </c>
      <c r="C193" s="1">
        <f t="shared" si="6"/>
        <v>182.51504150400001</v>
      </c>
      <c r="D193" s="4">
        <f t="shared" si="8"/>
        <v>175.01442336</v>
      </c>
      <c r="E193" s="4">
        <f t="shared" si="7"/>
        <v>165.01359916800001</v>
      </c>
      <c r="F193" t="s">
        <v>295</v>
      </c>
    </row>
    <row r="194" spans="1:6" x14ac:dyDescent="0.25">
      <c r="A194" t="s">
        <v>192</v>
      </c>
      <c r="B194" s="1">
        <v>0</v>
      </c>
      <c r="C194" s="1">
        <f t="shared" si="6"/>
        <v>0</v>
      </c>
      <c r="D194" s="4">
        <f t="shared" si="8"/>
        <v>0</v>
      </c>
      <c r="E194" s="4">
        <f t="shared" si="7"/>
        <v>0</v>
      </c>
      <c r="F194" t="s">
        <v>296</v>
      </c>
    </row>
    <row r="195" spans="1:6" x14ac:dyDescent="0.25">
      <c r="A195" t="s">
        <v>193</v>
      </c>
      <c r="B195" s="1">
        <v>250.0206048</v>
      </c>
      <c r="C195" s="1">
        <f t="shared" si="6"/>
        <v>182.51504150400001</v>
      </c>
      <c r="D195" s="4">
        <f t="shared" si="8"/>
        <v>175.01442336</v>
      </c>
      <c r="E195" s="4">
        <f t="shared" si="7"/>
        <v>165.01359916800001</v>
      </c>
      <c r="F195" t="s">
        <v>296</v>
      </c>
    </row>
    <row r="196" spans="1:6" x14ac:dyDescent="0.25">
      <c r="A196" t="s">
        <v>194</v>
      </c>
      <c r="B196" s="1">
        <v>325.63167479999998</v>
      </c>
      <c r="C196" s="1">
        <f t="shared" ref="C196:C259" si="9">B196*0.73</f>
        <v>237.711122604</v>
      </c>
      <c r="D196" s="4">
        <f t="shared" si="8"/>
        <v>227.94217235999997</v>
      </c>
      <c r="E196" s="4">
        <f t="shared" ref="E196:E259" si="10">B196*0.66</f>
        <v>214.91690536799999</v>
      </c>
      <c r="F196" t="s">
        <v>295</v>
      </c>
    </row>
    <row r="197" spans="1:6" x14ac:dyDescent="0.25">
      <c r="A197" t="s">
        <v>195</v>
      </c>
      <c r="B197" s="1">
        <v>430.47902519999997</v>
      </c>
      <c r="C197" s="1">
        <f t="shared" si="9"/>
        <v>314.24968839599995</v>
      </c>
      <c r="D197" s="4">
        <f t="shared" ref="D197:D260" si="11">B197*0.7</f>
        <v>301.33531763999997</v>
      </c>
      <c r="E197" s="4">
        <f t="shared" si="10"/>
        <v>284.11615663200001</v>
      </c>
      <c r="F197" t="s">
        <v>295</v>
      </c>
    </row>
    <row r="198" spans="1:6" x14ac:dyDescent="0.25">
      <c r="A198" t="s">
        <v>196</v>
      </c>
      <c r="B198" s="1">
        <v>2653.4444831999999</v>
      </c>
      <c r="C198" s="1">
        <f t="shared" si="9"/>
        <v>1937.0144727359998</v>
      </c>
      <c r="D198" s="4">
        <f t="shared" si="11"/>
        <v>1857.4111382399999</v>
      </c>
      <c r="E198" s="4">
        <f t="shared" si="10"/>
        <v>1751.273358912</v>
      </c>
      <c r="F198" t="s">
        <v>294</v>
      </c>
    </row>
    <row r="199" spans="1:6" x14ac:dyDescent="0.25">
      <c r="A199" t="s">
        <v>197</v>
      </c>
      <c r="B199" s="1">
        <v>0</v>
      </c>
      <c r="C199" s="1">
        <f t="shared" si="9"/>
        <v>0</v>
      </c>
      <c r="D199" s="4">
        <f t="shared" si="11"/>
        <v>0</v>
      </c>
      <c r="E199" s="4">
        <f t="shared" si="10"/>
        <v>0</v>
      </c>
      <c r="F199" t="s">
        <v>295</v>
      </c>
    </row>
    <row r="200" spans="1:6" x14ac:dyDescent="0.25">
      <c r="A200" t="s">
        <v>198</v>
      </c>
      <c r="B200" s="1">
        <v>505.08194760000003</v>
      </c>
      <c r="C200" s="1">
        <f t="shared" si="9"/>
        <v>368.70982174800002</v>
      </c>
      <c r="D200" s="4">
        <f t="shared" si="11"/>
        <v>353.55736331999998</v>
      </c>
      <c r="E200" s="4">
        <f t="shared" si="10"/>
        <v>333.35408541600003</v>
      </c>
      <c r="F200" t="s">
        <v>296</v>
      </c>
    </row>
    <row r="201" spans="1:6" x14ac:dyDescent="0.25">
      <c r="A201" t="s">
        <v>199</v>
      </c>
      <c r="B201" s="1">
        <v>237.92283359999999</v>
      </c>
      <c r="C201" s="1">
        <f t="shared" si="9"/>
        <v>173.683668528</v>
      </c>
      <c r="D201" s="4">
        <f t="shared" si="11"/>
        <v>166.54598351999999</v>
      </c>
      <c r="E201" s="4">
        <f t="shared" si="10"/>
        <v>157.029070176</v>
      </c>
      <c r="F201" t="s">
        <v>296</v>
      </c>
    </row>
    <row r="202" spans="1:6" x14ac:dyDescent="0.25">
      <c r="A202" t="s">
        <v>200</v>
      </c>
      <c r="B202" s="1">
        <v>636.14113559999998</v>
      </c>
      <c r="C202" s="1">
        <f t="shared" si="9"/>
        <v>464.38302898799998</v>
      </c>
      <c r="D202" s="4">
        <f t="shared" si="11"/>
        <v>445.29879491999998</v>
      </c>
      <c r="E202" s="4">
        <f t="shared" si="10"/>
        <v>419.85314949600001</v>
      </c>
      <c r="F202" t="s">
        <v>296</v>
      </c>
    </row>
    <row r="203" spans="1:6" x14ac:dyDescent="0.25">
      <c r="A203" t="s">
        <v>201</v>
      </c>
      <c r="B203" s="1">
        <v>237.92283359999999</v>
      </c>
      <c r="C203" s="1">
        <f t="shared" si="9"/>
        <v>173.683668528</v>
      </c>
      <c r="D203" s="4">
        <f t="shared" si="11"/>
        <v>166.54598351999999</v>
      </c>
      <c r="E203" s="4">
        <f t="shared" si="10"/>
        <v>157.029070176</v>
      </c>
      <c r="F203" t="s">
        <v>295</v>
      </c>
    </row>
    <row r="204" spans="1:6" x14ac:dyDescent="0.25">
      <c r="A204" t="s">
        <v>202</v>
      </c>
      <c r="B204" s="1">
        <v>505.08194760000003</v>
      </c>
      <c r="C204" s="1">
        <f t="shared" si="9"/>
        <v>368.70982174800002</v>
      </c>
      <c r="D204" s="4">
        <f t="shared" si="11"/>
        <v>353.55736331999998</v>
      </c>
      <c r="E204" s="4">
        <f t="shared" si="10"/>
        <v>333.35408541600003</v>
      </c>
      <c r="F204" t="s">
        <v>296</v>
      </c>
    </row>
    <row r="205" spans="1:6" x14ac:dyDescent="0.25">
      <c r="A205" t="s">
        <v>203</v>
      </c>
      <c r="B205" s="1">
        <v>440.56050119999998</v>
      </c>
      <c r="C205" s="1">
        <f t="shared" si="9"/>
        <v>321.60916587599996</v>
      </c>
      <c r="D205" s="4">
        <f t="shared" si="11"/>
        <v>308.39235083999995</v>
      </c>
      <c r="E205" s="4">
        <f t="shared" si="10"/>
        <v>290.76993079200003</v>
      </c>
      <c r="F205" t="s">
        <v>295</v>
      </c>
    </row>
    <row r="206" spans="1:6" x14ac:dyDescent="0.25">
      <c r="A206" t="s">
        <v>204</v>
      </c>
      <c r="B206" s="1">
        <v>0</v>
      </c>
      <c r="C206" s="1">
        <f t="shared" si="9"/>
        <v>0</v>
      </c>
      <c r="D206" s="4">
        <f t="shared" si="11"/>
        <v>0</v>
      </c>
      <c r="E206" s="4">
        <f t="shared" si="10"/>
        <v>0</v>
      </c>
      <c r="F206" t="s">
        <v>297</v>
      </c>
    </row>
    <row r="207" spans="1:6" x14ac:dyDescent="0.25">
      <c r="A207" t="s">
        <v>205</v>
      </c>
      <c r="B207" s="1">
        <v>311.51760840000003</v>
      </c>
      <c r="C207" s="1">
        <f t="shared" si="9"/>
        <v>227.40785413200001</v>
      </c>
      <c r="D207" s="4">
        <f t="shared" si="11"/>
        <v>218.06232588</v>
      </c>
      <c r="E207" s="4">
        <f t="shared" si="10"/>
        <v>205.60162154400004</v>
      </c>
      <c r="F207" t="s">
        <v>295</v>
      </c>
    </row>
    <row r="208" spans="1:6" x14ac:dyDescent="0.25">
      <c r="A208" t="s">
        <v>206</v>
      </c>
      <c r="B208" s="1">
        <v>275.2242948</v>
      </c>
      <c r="C208" s="1">
        <f t="shared" si="9"/>
        <v>200.91373520400001</v>
      </c>
      <c r="D208" s="4">
        <f t="shared" si="11"/>
        <v>192.65700636</v>
      </c>
      <c r="E208" s="4">
        <f t="shared" si="10"/>
        <v>181.64803456800001</v>
      </c>
      <c r="F208" t="s">
        <v>295</v>
      </c>
    </row>
    <row r="209" spans="1:6" x14ac:dyDescent="0.25">
      <c r="A209" t="s">
        <v>207</v>
      </c>
      <c r="B209" s="1">
        <v>0</v>
      </c>
      <c r="C209" s="1">
        <f t="shared" si="9"/>
        <v>0</v>
      </c>
      <c r="D209" s="4">
        <f t="shared" si="11"/>
        <v>0</v>
      </c>
      <c r="E209" s="4">
        <f t="shared" si="10"/>
        <v>0</v>
      </c>
      <c r="F209" t="s">
        <v>295</v>
      </c>
    </row>
    <row r="210" spans="1:6" x14ac:dyDescent="0.25">
      <c r="A210" t="s">
        <v>208</v>
      </c>
      <c r="B210" s="1">
        <v>0</v>
      </c>
      <c r="C210" s="1">
        <f t="shared" si="9"/>
        <v>0</v>
      </c>
      <c r="D210" s="4">
        <f t="shared" si="11"/>
        <v>0</v>
      </c>
      <c r="E210" s="4">
        <f t="shared" si="10"/>
        <v>0</v>
      </c>
      <c r="F210" t="s">
        <v>296</v>
      </c>
    </row>
    <row r="211" spans="1:6" x14ac:dyDescent="0.25">
      <c r="A211" t="s">
        <v>209</v>
      </c>
      <c r="B211" s="1">
        <v>240.94727639999999</v>
      </c>
      <c r="C211" s="1">
        <f t="shared" si="9"/>
        <v>175.891511772</v>
      </c>
      <c r="D211" s="4">
        <f t="shared" si="11"/>
        <v>168.66309347999999</v>
      </c>
      <c r="E211" s="4">
        <f t="shared" si="10"/>
        <v>159.02520242400001</v>
      </c>
      <c r="F211" t="s">
        <v>295</v>
      </c>
    </row>
    <row r="212" spans="1:6" x14ac:dyDescent="0.25">
      <c r="A212" t="s">
        <v>210</v>
      </c>
      <c r="B212" s="1">
        <v>250.0206048</v>
      </c>
      <c r="C212" s="1">
        <f t="shared" si="9"/>
        <v>182.51504150400001</v>
      </c>
      <c r="D212" s="4">
        <f t="shared" si="11"/>
        <v>175.01442336</v>
      </c>
      <c r="E212" s="4">
        <f t="shared" si="10"/>
        <v>165.01359916800001</v>
      </c>
      <c r="F212" t="s">
        <v>296</v>
      </c>
    </row>
    <row r="213" spans="1:6" x14ac:dyDescent="0.25">
      <c r="A213" t="s">
        <v>211</v>
      </c>
      <c r="B213" s="1">
        <v>505.08194760000003</v>
      </c>
      <c r="C213" s="1">
        <f t="shared" si="9"/>
        <v>368.70982174800002</v>
      </c>
      <c r="D213" s="4">
        <f t="shared" si="11"/>
        <v>353.55736331999998</v>
      </c>
      <c r="E213" s="4">
        <f t="shared" si="10"/>
        <v>333.35408541600003</v>
      </c>
      <c r="F213" t="s">
        <v>296</v>
      </c>
    </row>
    <row r="214" spans="1:6" x14ac:dyDescent="0.25">
      <c r="A214" t="s">
        <v>212</v>
      </c>
      <c r="B214" s="1">
        <v>0</v>
      </c>
      <c r="C214" s="1">
        <f t="shared" si="9"/>
        <v>0</v>
      </c>
      <c r="D214" s="4">
        <f t="shared" si="11"/>
        <v>0</v>
      </c>
      <c r="E214" s="4">
        <f t="shared" si="10"/>
        <v>0</v>
      </c>
      <c r="F214" t="s">
        <v>295</v>
      </c>
    </row>
    <row r="215" spans="1:6" x14ac:dyDescent="0.25">
      <c r="A215" t="s">
        <v>213</v>
      </c>
      <c r="B215" s="1">
        <v>620.01077399999997</v>
      </c>
      <c r="C215" s="1">
        <f t="shared" si="9"/>
        <v>452.60786501999996</v>
      </c>
      <c r="D215" s="4">
        <f t="shared" si="11"/>
        <v>434.00754179999996</v>
      </c>
      <c r="E215" s="4">
        <f t="shared" si="10"/>
        <v>409.20711083999998</v>
      </c>
      <c r="F215" t="s">
        <v>296</v>
      </c>
    </row>
    <row r="216" spans="1:6" x14ac:dyDescent="0.25">
      <c r="A216" t="s">
        <v>214</v>
      </c>
      <c r="B216" s="1">
        <v>236.43599999999998</v>
      </c>
      <c r="C216" s="1">
        <f t="shared" si="9"/>
        <v>172.59827999999999</v>
      </c>
      <c r="D216" s="4">
        <f t="shared" si="11"/>
        <v>165.50519999999997</v>
      </c>
      <c r="E216" s="4">
        <f t="shared" si="10"/>
        <v>156.04775999999998</v>
      </c>
      <c r="F216" t="s">
        <v>295</v>
      </c>
    </row>
    <row r="217" spans="1:6" x14ac:dyDescent="0.25">
      <c r="A217" t="s">
        <v>215</v>
      </c>
      <c r="B217" s="1">
        <v>237.66</v>
      </c>
      <c r="C217" s="1">
        <f t="shared" si="9"/>
        <v>173.49179999999998</v>
      </c>
      <c r="D217" s="4">
        <f t="shared" si="11"/>
        <v>166.36199999999999</v>
      </c>
      <c r="E217" s="4">
        <f t="shared" si="10"/>
        <v>156.85560000000001</v>
      </c>
      <c r="F217" t="s">
        <v>298</v>
      </c>
    </row>
    <row r="218" spans="1:6" x14ac:dyDescent="0.25">
      <c r="A218" t="s">
        <v>216</v>
      </c>
      <c r="B218" s="1">
        <v>357.89239800000001</v>
      </c>
      <c r="C218" s="1">
        <f t="shared" si="9"/>
        <v>261.26145054</v>
      </c>
      <c r="D218" s="4">
        <f t="shared" si="11"/>
        <v>250.52467859999999</v>
      </c>
      <c r="E218" s="4">
        <f t="shared" si="10"/>
        <v>236.20898268000002</v>
      </c>
      <c r="F218" t="s">
        <v>295</v>
      </c>
    </row>
    <row r="219" spans="1:6" x14ac:dyDescent="0.25">
      <c r="A219" t="s">
        <v>217</v>
      </c>
      <c r="B219" s="1">
        <v>505.08194760000003</v>
      </c>
      <c r="C219" s="1">
        <f t="shared" si="9"/>
        <v>368.70982174800002</v>
      </c>
      <c r="D219" s="4">
        <f t="shared" si="11"/>
        <v>353.55736331999998</v>
      </c>
      <c r="E219" s="4">
        <f t="shared" si="10"/>
        <v>333.35408541600003</v>
      </c>
      <c r="F219" t="s">
        <v>296</v>
      </c>
    </row>
    <row r="220" spans="1:6" x14ac:dyDescent="0.25">
      <c r="A220" t="s">
        <v>218</v>
      </c>
      <c r="B220" s="1">
        <v>1609.0035696</v>
      </c>
      <c r="C220" s="1">
        <f t="shared" si="9"/>
        <v>1174.5726058079999</v>
      </c>
      <c r="D220" s="4">
        <f t="shared" si="11"/>
        <v>1126.3024987199999</v>
      </c>
      <c r="E220" s="4">
        <f t="shared" si="10"/>
        <v>1061.942355936</v>
      </c>
      <c r="F220" t="s">
        <v>296</v>
      </c>
    </row>
    <row r="221" spans="1:6" x14ac:dyDescent="0.25">
      <c r="A221" t="s">
        <v>219</v>
      </c>
      <c r="B221" s="1">
        <v>236.91468599999999</v>
      </c>
      <c r="C221" s="1">
        <f t="shared" si="9"/>
        <v>172.94772078</v>
      </c>
      <c r="D221" s="4">
        <f t="shared" si="11"/>
        <v>165.8402802</v>
      </c>
      <c r="E221" s="4">
        <f t="shared" si="10"/>
        <v>156.36369275999999</v>
      </c>
      <c r="F221" t="s">
        <v>295</v>
      </c>
    </row>
    <row r="222" spans="1:6" x14ac:dyDescent="0.25">
      <c r="A222" t="s">
        <v>220</v>
      </c>
      <c r="B222" s="1">
        <v>804.27</v>
      </c>
      <c r="C222" s="1">
        <f t="shared" si="9"/>
        <v>587.11709999999994</v>
      </c>
      <c r="D222" s="4">
        <f t="shared" si="11"/>
        <v>562.98899999999992</v>
      </c>
      <c r="E222" s="4">
        <f t="shared" si="10"/>
        <v>530.81820000000005</v>
      </c>
      <c r="F222" t="s">
        <v>296</v>
      </c>
    </row>
    <row r="223" spans="1:6" x14ac:dyDescent="0.25">
      <c r="A223" t="s">
        <v>221</v>
      </c>
      <c r="B223" s="1">
        <v>237.92283359999999</v>
      </c>
      <c r="C223" s="1">
        <f t="shared" si="9"/>
        <v>173.683668528</v>
      </c>
      <c r="D223" s="4">
        <f t="shared" si="11"/>
        <v>166.54598351999999</v>
      </c>
      <c r="E223" s="4">
        <f t="shared" si="10"/>
        <v>157.029070176</v>
      </c>
      <c r="F223" t="s">
        <v>295</v>
      </c>
    </row>
    <row r="224" spans="1:6" x14ac:dyDescent="0.25">
      <c r="A224" t="s">
        <v>222</v>
      </c>
      <c r="B224" s="1">
        <v>286.31391840000003</v>
      </c>
      <c r="C224" s="1">
        <f t="shared" si="9"/>
        <v>209.00916043200002</v>
      </c>
      <c r="D224" s="4">
        <f t="shared" si="11"/>
        <v>200.41974288</v>
      </c>
      <c r="E224" s="4">
        <f t="shared" si="10"/>
        <v>188.96718614400004</v>
      </c>
      <c r="F224" t="s">
        <v>295</v>
      </c>
    </row>
    <row r="225" spans="1:6" x14ac:dyDescent="0.25">
      <c r="A225" t="s">
        <v>223</v>
      </c>
      <c r="B225" s="1">
        <v>505.08194760000003</v>
      </c>
      <c r="C225" s="1">
        <f t="shared" si="9"/>
        <v>368.70982174800002</v>
      </c>
      <c r="D225" s="4">
        <f t="shared" si="11"/>
        <v>353.55736331999998</v>
      </c>
      <c r="E225" s="4">
        <f t="shared" si="10"/>
        <v>333.35408541600003</v>
      </c>
      <c r="F225" t="s">
        <v>296</v>
      </c>
    </row>
    <row r="226" spans="1:6" x14ac:dyDescent="0.25">
      <c r="A226" t="s">
        <v>224</v>
      </c>
      <c r="B226" s="1">
        <v>0</v>
      </c>
      <c r="C226" s="1">
        <f t="shared" si="9"/>
        <v>0</v>
      </c>
      <c r="D226" s="4">
        <f t="shared" si="11"/>
        <v>0</v>
      </c>
      <c r="E226" s="4">
        <f t="shared" si="10"/>
        <v>0</v>
      </c>
      <c r="F226" t="s">
        <v>295</v>
      </c>
    </row>
    <row r="227" spans="1:6" x14ac:dyDescent="0.25">
      <c r="A227" t="s">
        <v>225</v>
      </c>
      <c r="B227" s="1">
        <v>0</v>
      </c>
      <c r="C227" s="1">
        <f t="shared" si="9"/>
        <v>0</v>
      </c>
      <c r="D227" s="4">
        <f t="shared" si="11"/>
        <v>0</v>
      </c>
      <c r="E227" s="4">
        <f t="shared" si="10"/>
        <v>0</v>
      </c>
      <c r="F227" t="s">
        <v>296</v>
      </c>
    </row>
    <row r="228" spans="1:6" x14ac:dyDescent="0.25">
      <c r="A228" t="s">
        <v>226</v>
      </c>
      <c r="B228" s="1">
        <v>357.89239800000001</v>
      </c>
      <c r="C228" s="1">
        <f t="shared" si="9"/>
        <v>261.26145054</v>
      </c>
      <c r="D228" s="4">
        <f t="shared" si="11"/>
        <v>250.52467859999999</v>
      </c>
      <c r="E228" s="4">
        <f t="shared" si="10"/>
        <v>236.20898268000002</v>
      </c>
      <c r="F228" t="s">
        <v>295</v>
      </c>
    </row>
    <row r="229" spans="1:6" x14ac:dyDescent="0.25">
      <c r="A229" t="s">
        <v>227</v>
      </c>
      <c r="B229" s="1">
        <v>237.66</v>
      </c>
      <c r="C229" s="1">
        <f t="shared" si="9"/>
        <v>173.49179999999998</v>
      </c>
      <c r="D229" s="4">
        <f t="shared" si="11"/>
        <v>166.36199999999999</v>
      </c>
      <c r="E229" s="4">
        <f t="shared" si="10"/>
        <v>156.85560000000001</v>
      </c>
      <c r="F229" t="s">
        <v>298</v>
      </c>
    </row>
    <row r="230" spans="1:6" x14ac:dyDescent="0.25">
      <c r="A230" t="s">
        <v>228</v>
      </c>
      <c r="B230" s="1">
        <v>0</v>
      </c>
      <c r="C230" s="1">
        <f t="shared" si="9"/>
        <v>0</v>
      </c>
      <c r="D230" s="4">
        <f t="shared" si="11"/>
        <v>0</v>
      </c>
      <c r="E230" s="4">
        <f t="shared" si="10"/>
        <v>0</v>
      </c>
      <c r="F230" t="s">
        <v>296</v>
      </c>
    </row>
    <row r="231" spans="1:6" x14ac:dyDescent="0.25">
      <c r="A231" t="s">
        <v>229</v>
      </c>
      <c r="B231" s="1">
        <v>0</v>
      </c>
      <c r="C231" s="1">
        <f t="shared" si="9"/>
        <v>0</v>
      </c>
      <c r="D231" s="4">
        <f t="shared" si="11"/>
        <v>0</v>
      </c>
      <c r="E231" s="4">
        <f t="shared" si="10"/>
        <v>0</v>
      </c>
      <c r="F231" t="s">
        <v>295</v>
      </c>
    </row>
    <row r="232" spans="1:6" x14ac:dyDescent="0.25">
      <c r="A232" t="s">
        <v>230</v>
      </c>
      <c r="B232" s="1">
        <v>0</v>
      </c>
      <c r="C232" s="1">
        <f t="shared" si="9"/>
        <v>0</v>
      </c>
      <c r="D232" s="4">
        <f t="shared" si="11"/>
        <v>0</v>
      </c>
      <c r="E232" s="4">
        <f t="shared" si="10"/>
        <v>0</v>
      </c>
      <c r="F232" t="s">
        <v>295</v>
      </c>
    </row>
    <row r="233" spans="1:6" x14ac:dyDescent="0.25">
      <c r="A233" t="s">
        <v>231</v>
      </c>
      <c r="B233" s="1">
        <v>766.19217600000002</v>
      </c>
      <c r="C233" s="1">
        <f t="shared" si="9"/>
        <v>559.32028848000004</v>
      </c>
      <c r="D233" s="4">
        <f t="shared" si="11"/>
        <v>536.33452320000004</v>
      </c>
      <c r="E233" s="4">
        <f t="shared" si="10"/>
        <v>505.68683616000004</v>
      </c>
      <c r="F233" t="s">
        <v>296</v>
      </c>
    </row>
    <row r="234" spans="1:6" x14ac:dyDescent="0.25">
      <c r="A234" t="s">
        <v>232</v>
      </c>
      <c r="B234" s="1">
        <v>505.08194760000003</v>
      </c>
      <c r="C234" s="1">
        <f t="shared" si="9"/>
        <v>368.70982174800002</v>
      </c>
      <c r="D234" s="4">
        <f t="shared" si="11"/>
        <v>353.55736331999998</v>
      </c>
      <c r="E234" s="4">
        <f t="shared" si="10"/>
        <v>333.35408541600003</v>
      </c>
      <c r="F234" t="s">
        <v>296</v>
      </c>
    </row>
    <row r="235" spans="1:6" x14ac:dyDescent="0.25">
      <c r="A235" t="s">
        <v>233</v>
      </c>
      <c r="B235" s="1">
        <v>1203.7282344</v>
      </c>
      <c r="C235" s="1">
        <f t="shared" si="9"/>
        <v>878.72161111200001</v>
      </c>
      <c r="D235" s="4">
        <f t="shared" si="11"/>
        <v>842.60976407999999</v>
      </c>
      <c r="E235" s="4">
        <f t="shared" si="10"/>
        <v>794.46063470400009</v>
      </c>
      <c r="F235" t="s">
        <v>296</v>
      </c>
    </row>
    <row r="236" spans="1:6" x14ac:dyDescent="0.25">
      <c r="A236" t="s">
        <v>234</v>
      </c>
      <c r="B236" s="1">
        <v>0</v>
      </c>
      <c r="C236" s="1">
        <f t="shared" si="9"/>
        <v>0</v>
      </c>
      <c r="D236" s="4">
        <f t="shared" si="11"/>
        <v>0</v>
      </c>
      <c r="E236" s="4">
        <f t="shared" si="10"/>
        <v>0</v>
      </c>
      <c r="F236" t="s">
        <v>296</v>
      </c>
    </row>
    <row r="237" spans="1:6" x14ac:dyDescent="0.25">
      <c r="A237" t="s">
        <v>235</v>
      </c>
      <c r="B237" s="1">
        <v>239.93912879999999</v>
      </c>
      <c r="C237" s="1">
        <f t="shared" si="9"/>
        <v>175.155564024</v>
      </c>
      <c r="D237" s="4">
        <f t="shared" si="11"/>
        <v>167.95739015999999</v>
      </c>
      <c r="E237" s="4">
        <f t="shared" si="10"/>
        <v>158.359825008</v>
      </c>
      <c r="F237" t="s">
        <v>295</v>
      </c>
    </row>
    <row r="238" spans="1:6" x14ac:dyDescent="0.25">
      <c r="A238" t="s">
        <v>236</v>
      </c>
      <c r="B238" s="1">
        <v>957.74021999999991</v>
      </c>
      <c r="C238" s="1">
        <f t="shared" si="9"/>
        <v>699.15036059999989</v>
      </c>
      <c r="D238" s="4">
        <f t="shared" si="11"/>
        <v>670.41815399999984</v>
      </c>
      <c r="E238" s="4">
        <f t="shared" si="10"/>
        <v>632.10854519999998</v>
      </c>
      <c r="F238" t="s">
        <v>295</v>
      </c>
    </row>
    <row r="239" spans="1:6" x14ac:dyDescent="0.25">
      <c r="A239" t="s">
        <v>237</v>
      </c>
      <c r="B239" s="1">
        <v>237.92283359999999</v>
      </c>
      <c r="C239" s="1">
        <f t="shared" si="9"/>
        <v>173.683668528</v>
      </c>
      <c r="D239" s="4">
        <f t="shared" si="11"/>
        <v>166.54598351999999</v>
      </c>
      <c r="E239" s="4">
        <f t="shared" si="10"/>
        <v>157.029070176</v>
      </c>
      <c r="F239" t="s">
        <v>295</v>
      </c>
    </row>
    <row r="240" spans="1:6" x14ac:dyDescent="0.25">
      <c r="A240" t="s">
        <v>238</v>
      </c>
      <c r="B240" s="1">
        <v>606.9</v>
      </c>
      <c r="C240" s="1">
        <f t="shared" si="9"/>
        <v>443.03699999999998</v>
      </c>
      <c r="D240" s="4">
        <f t="shared" si="11"/>
        <v>424.83</v>
      </c>
      <c r="E240" s="4">
        <f t="shared" si="10"/>
        <v>400.55400000000003</v>
      </c>
      <c r="F240" t="s">
        <v>296</v>
      </c>
    </row>
    <row r="241" spans="1:6" x14ac:dyDescent="0.25">
      <c r="A241" t="s">
        <v>239</v>
      </c>
      <c r="B241" s="1">
        <v>251.94</v>
      </c>
      <c r="C241" s="1">
        <f t="shared" si="9"/>
        <v>183.9162</v>
      </c>
      <c r="D241" s="4">
        <f t="shared" si="11"/>
        <v>176.35799999999998</v>
      </c>
      <c r="E241" s="4">
        <f t="shared" si="10"/>
        <v>166.28040000000001</v>
      </c>
      <c r="F241" t="s">
        <v>295</v>
      </c>
    </row>
    <row r="242" spans="1:6" x14ac:dyDescent="0.25">
      <c r="A242" t="s">
        <v>240</v>
      </c>
      <c r="B242" s="1">
        <v>237.92283359999999</v>
      </c>
      <c r="C242" s="1">
        <f t="shared" si="9"/>
        <v>173.683668528</v>
      </c>
      <c r="D242" s="4">
        <f t="shared" si="11"/>
        <v>166.54598351999999</v>
      </c>
      <c r="E242" s="4">
        <f t="shared" si="10"/>
        <v>157.029070176</v>
      </c>
      <c r="F242" t="s">
        <v>297</v>
      </c>
    </row>
    <row r="243" spans="1:6" x14ac:dyDescent="0.25">
      <c r="A243" t="s">
        <v>241</v>
      </c>
      <c r="B243" s="1">
        <v>0</v>
      </c>
      <c r="C243" s="1">
        <f t="shared" si="9"/>
        <v>0</v>
      </c>
      <c r="D243" s="4">
        <f t="shared" si="11"/>
        <v>0</v>
      </c>
      <c r="E243" s="4">
        <f t="shared" si="10"/>
        <v>0</v>
      </c>
      <c r="F243" t="s">
        <v>296</v>
      </c>
    </row>
    <row r="244" spans="1:6" x14ac:dyDescent="0.25">
      <c r="A244" t="s">
        <v>242</v>
      </c>
      <c r="B244" s="1">
        <v>0</v>
      </c>
      <c r="C244" s="1">
        <f t="shared" si="9"/>
        <v>0</v>
      </c>
      <c r="D244" s="4">
        <f t="shared" si="11"/>
        <v>0</v>
      </c>
      <c r="E244" s="4">
        <f t="shared" si="10"/>
        <v>0</v>
      </c>
      <c r="F244" t="s">
        <v>297</v>
      </c>
    </row>
    <row r="245" spans="1:6" x14ac:dyDescent="0.25">
      <c r="A245" t="s">
        <v>243</v>
      </c>
      <c r="B245" s="1">
        <v>854.9091648000001</v>
      </c>
      <c r="C245" s="1">
        <f t="shared" si="9"/>
        <v>624.08369030400002</v>
      </c>
      <c r="D245" s="4">
        <f t="shared" si="11"/>
        <v>598.43641536000007</v>
      </c>
      <c r="E245" s="4">
        <f t="shared" si="10"/>
        <v>564.24004876800007</v>
      </c>
      <c r="F245" t="s">
        <v>297</v>
      </c>
    </row>
    <row r="246" spans="1:6" x14ac:dyDescent="0.25">
      <c r="A246" t="s">
        <v>244</v>
      </c>
      <c r="B246" s="1">
        <v>1037.3838804</v>
      </c>
      <c r="C246" s="1">
        <f t="shared" si="9"/>
        <v>757.2902326919999</v>
      </c>
      <c r="D246" s="4">
        <f t="shared" si="11"/>
        <v>726.1687162799999</v>
      </c>
      <c r="E246" s="4">
        <f t="shared" si="10"/>
        <v>684.67336106400001</v>
      </c>
      <c r="F246" t="s">
        <v>296</v>
      </c>
    </row>
    <row r="247" spans="1:6" x14ac:dyDescent="0.25">
      <c r="A247" t="s">
        <v>245</v>
      </c>
      <c r="B247" s="1">
        <v>505.08194760000003</v>
      </c>
      <c r="C247" s="1">
        <f t="shared" si="9"/>
        <v>368.70982174800002</v>
      </c>
      <c r="D247" s="4">
        <f t="shared" si="11"/>
        <v>353.55736331999998</v>
      </c>
      <c r="E247" s="4">
        <f t="shared" si="10"/>
        <v>333.35408541600003</v>
      </c>
      <c r="F247" t="s">
        <v>294</v>
      </c>
    </row>
    <row r="248" spans="1:6" x14ac:dyDescent="0.25">
      <c r="A248" t="s">
        <v>246</v>
      </c>
      <c r="B248" s="1">
        <v>237.92283359999999</v>
      </c>
      <c r="C248" s="1">
        <f t="shared" si="9"/>
        <v>173.683668528</v>
      </c>
      <c r="D248" s="4">
        <f t="shared" si="11"/>
        <v>166.54598351999999</v>
      </c>
      <c r="E248" s="4">
        <f t="shared" si="10"/>
        <v>157.029070176</v>
      </c>
      <c r="F248" t="s">
        <v>295</v>
      </c>
    </row>
    <row r="249" spans="1:6" x14ac:dyDescent="0.25">
      <c r="A249" t="s">
        <v>247</v>
      </c>
      <c r="B249" s="1">
        <v>423.42199199999993</v>
      </c>
      <c r="C249" s="1">
        <f t="shared" si="9"/>
        <v>309.09805415999995</v>
      </c>
      <c r="D249" s="4">
        <f t="shared" si="11"/>
        <v>296.39539439999993</v>
      </c>
      <c r="E249" s="4">
        <f t="shared" si="10"/>
        <v>279.45851471999998</v>
      </c>
      <c r="F249" t="s">
        <v>295</v>
      </c>
    </row>
    <row r="250" spans="1:6" x14ac:dyDescent="0.25">
      <c r="A250" t="s">
        <v>248</v>
      </c>
      <c r="B250" s="1">
        <v>0</v>
      </c>
      <c r="C250" s="1">
        <f t="shared" si="9"/>
        <v>0</v>
      </c>
      <c r="D250" s="4">
        <f t="shared" si="11"/>
        <v>0</v>
      </c>
      <c r="E250" s="4">
        <f t="shared" si="10"/>
        <v>0</v>
      </c>
      <c r="F250" t="s">
        <v>296</v>
      </c>
    </row>
    <row r="251" spans="1:6" x14ac:dyDescent="0.25">
      <c r="A251" t="s">
        <v>249</v>
      </c>
      <c r="B251" s="1">
        <v>243.9717192</v>
      </c>
      <c r="C251" s="1">
        <f t="shared" si="9"/>
        <v>178.099355016</v>
      </c>
      <c r="D251" s="4">
        <f t="shared" si="11"/>
        <v>170.78020343999998</v>
      </c>
      <c r="E251" s="4">
        <f t="shared" si="10"/>
        <v>161.02133467199999</v>
      </c>
      <c r="F251" t="s">
        <v>295</v>
      </c>
    </row>
    <row r="252" spans="1:6" x14ac:dyDescent="0.25">
      <c r="A252" t="s">
        <v>250</v>
      </c>
      <c r="B252" s="1">
        <v>479.87825759999998</v>
      </c>
      <c r="C252" s="1">
        <f t="shared" si="9"/>
        <v>350.311128048</v>
      </c>
      <c r="D252" s="4">
        <f t="shared" si="11"/>
        <v>335.91478031999998</v>
      </c>
      <c r="E252" s="4">
        <f t="shared" si="10"/>
        <v>316.719650016</v>
      </c>
      <c r="F252" t="s">
        <v>295</v>
      </c>
    </row>
    <row r="253" spans="1:6" x14ac:dyDescent="0.25">
      <c r="A253" t="s">
        <v>251</v>
      </c>
      <c r="B253" s="1">
        <v>250.0206048</v>
      </c>
      <c r="C253" s="1">
        <f t="shared" si="9"/>
        <v>182.51504150400001</v>
      </c>
      <c r="D253" s="4">
        <f t="shared" si="11"/>
        <v>175.01442336</v>
      </c>
      <c r="E253" s="4">
        <f t="shared" si="10"/>
        <v>165.01359916800001</v>
      </c>
      <c r="F253" t="s">
        <v>295</v>
      </c>
    </row>
    <row r="254" spans="1:6" x14ac:dyDescent="0.25">
      <c r="A254" t="s">
        <v>252</v>
      </c>
      <c r="B254" s="1">
        <v>237.92283359999999</v>
      </c>
      <c r="C254" s="1">
        <f t="shared" si="9"/>
        <v>173.683668528</v>
      </c>
      <c r="D254" s="4">
        <f t="shared" si="11"/>
        <v>166.54598351999999</v>
      </c>
      <c r="E254" s="4">
        <f t="shared" si="10"/>
        <v>157.029070176</v>
      </c>
      <c r="F254" t="s">
        <v>295</v>
      </c>
    </row>
    <row r="255" spans="1:6" x14ac:dyDescent="0.25">
      <c r="A255" t="s">
        <v>253</v>
      </c>
      <c r="B255" s="1">
        <v>237.92283359999999</v>
      </c>
      <c r="C255" s="1">
        <f t="shared" si="9"/>
        <v>173.683668528</v>
      </c>
      <c r="D255" s="4">
        <f t="shared" si="11"/>
        <v>166.54598351999999</v>
      </c>
      <c r="E255" s="4">
        <f t="shared" si="10"/>
        <v>157.029070176</v>
      </c>
      <c r="F255" t="s">
        <v>295</v>
      </c>
    </row>
    <row r="256" spans="1:6" x14ac:dyDescent="0.25">
      <c r="A256" t="s">
        <v>254</v>
      </c>
      <c r="B256" s="1">
        <v>766.19217600000002</v>
      </c>
      <c r="C256" s="1">
        <f t="shared" si="9"/>
        <v>559.32028848000004</v>
      </c>
      <c r="D256" s="4">
        <f t="shared" si="11"/>
        <v>536.33452320000004</v>
      </c>
      <c r="E256" s="4">
        <f t="shared" si="10"/>
        <v>505.68683616000004</v>
      </c>
      <c r="F256" t="s">
        <v>296</v>
      </c>
    </row>
    <row r="257" spans="1:6" x14ac:dyDescent="0.25">
      <c r="A257" t="s">
        <v>255</v>
      </c>
      <c r="B257" s="1">
        <v>395.19385919999996</v>
      </c>
      <c r="C257" s="1">
        <f t="shared" si="9"/>
        <v>288.49151721599998</v>
      </c>
      <c r="D257" s="4">
        <f t="shared" si="11"/>
        <v>276.63570143999993</v>
      </c>
      <c r="E257" s="4">
        <f t="shared" si="10"/>
        <v>260.82794707199997</v>
      </c>
      <c r="F257" t="s">
        <v>296</v>
      </c>
    </row>
    <row r="258" spans="1:6" x14ac:dyDescent="0.25">
      <c r="A258" t="s">
        <v>256</v>
      </c>
      <c r="B258" s="1">
        <v>505.08194760000003</v>
      </c>
      <c r="C258" s="1">
        <f t="shared" si="9"/>
        <v>368.70982174800002</v>
      </c>
      <c r="D258" s="4">
        <f t="shared" si="11"/>
        <v>353.55736331999998</v>
      </c>
      <c r="E258" s="4">
        <f t="shared" si="10"/>
        <v>333.35408541600003</v>
      </c>
      <c r="F258" t="s">
        <v>296</v>
      </c>
    </row>
    <row r="259" spans="1:6" x14ac:dyDescent="0.25">
      <c r="A259" t="s">
        <v>257</v>
      </c>
      <c r="B259" s="1">
        <v>505.08194760000003</v>
      </c>
      <c r="C259" s="1">
        <f t="shared" si="9"/>
        <v>368.70982174800002</v>
      </c>
      <c r="D259" s="4">
        <f t="shared" si="11"/>
        <v>353.55736331999998</v>
      </c>
      <c r="E259" s="4">
        <f t="shared" si="10"/>
        <v>333.35408541600003</v>
      </c>
      <c r="F259" t="s">
        <v>296</v>
      </c>
    </row>
    <row r="260" spans="1:6" x14ac:dyDescent="0.25">
      <c r="A260" t="s">
        <v>258</v>
      </c>
      <c r="B260" s="1">
        <v>0</v>
      </c>
      <c r="C260" s="1">
        <f t="shared" ref="C260:C281" si="12">B260*0.73</f>
        <v>0</v>
      </c>
      <c r="D260" s="4">
        <f t="shared" si="11"/>
        <v>0</v>
      </c>
      <c r="E260" s="4">
        <f t="shared" ref="E260:E281" si="13">B260*0.66</f>
        <v>0</v>
      </c>
      <c r="F260" t="s">
        <v>296</v>
      </c>
    </row>
    <row r="261" spans="1:6" x14ac:dyDescent="0.25">
      <c r="A261" t="s">
        <v>259</v>
      </c>
      <c r="B261" s="1">
        <v>364.94943119999994</v>
      </c>
      <c r="C261" s="1">
        <f t="shared" si="12"/>
        <v>266.41308477599995</v>
      </c>
      <c r="D261" s="4">
        <f t="shared" ref="D261:D281" si="14">B261*0.7</f>
        <v>255.46460183999994</v>
      </c>
      <c r="E261" s="4">
        <f t="shared" si="13"/>
        <v>240.86662459199997</v>
      </c>
      <c r="F261" t="s">
        <v>295</v>
      </c>
    </row>
    <row r="262" spans="1:6" x14ac:dyDescent="0.25">
      <c r="A262" t="s">
        <v>260</v>
      </c>
      <c r="B262" s="1">
        <v>417.37310639999998</v>
      </c>
      <c r="C262" s="1">
        <f t="shared" si="12"/>
        <v>304.682367672</v>
      </c>
      <c r="D262" s="4">
        <f t="shared" si="14"/>
        <v>292.16117447999994</v>
      </c>
      <c r="E262" s="4">
        <f t="shared" si="13"/>
        <v>275.46625022400002</v>
      </c>
      <c r="F262" t="s">
        <v>296</v>
      </c>
    </row>
    <row r="263" spans="1:6" x14ac:dyDescent="0.25">
      <c r="A263" t="s">
        <v>261</v>
      </c>
      <c r="B263" s="1">
        <v>3505.3292052000002</v>
      </c>
      <c r="C263" s="1">
        <f t="shared" si="12"/>
        <v>2558.8903197959999</v>
      </c>
      <c r="D263" s="4">
        <f t="shared" si="14"/>
        <v>2453.73044364</v>
      </c>
      <c r="E263" s="4">
        <f t="shared" si="13"/>
        <v>2313.5172754320001</v>
      </c>
      <c r="F263" t="s">
        <v>294</v>
      </c>
    </row>
    <row r="264" spans="1:6" x14ac:dyDescent="0.25">
      <c r="A264" t="s">
        <v>262</v>
      </c>
      <c r="B264" s="1">
        <v>3365.1966888000002</v>
      </c>
      <c r="C264" s="1">
        <f t="shared" si="12"/>
        <v>2456.5935828239999</v>
      </c>
      <c r="D264" s="4">
        <f t="shared" si="14"/>
        <v>2355.6376821600002</v>
      </c>
      <c r="E264" s="4">
        <f t="shared" si="13"/>
        <v>2221.0298146080004</v>
      </c>
      <c r="F264" t="s">
        <v>294</v>
      </c>
    </row>
    <row r="265" spans="1:6" x14ac:dyDescent="0.25">
      <c r="A265" t="s">
        <v>263</v>
      </c>
      <c r="B265" s="1">
        <v>250.0206048</v>
      </c>
      <c r="C265" s="1">
        <f t="shared" si="12"/>
        <v>182.51504150400001</v>
      </c>
      <c r="D265" s="4">
        <f t="shared" si="14"/>
        <v>175.01442336</v>
      </c>
      <c r="E265" s="4">
        <f t="shared" si="13"/>
        <v>165.01359916800001</v>
      </c>
      <c r="F265" t="s">
        <v>296</v>
      </c>
    </row>
    <row r="266" spans="1:6" x14ac:dyDescent="0.25">
      <c r="A266" t="s">
        <v>264</v>
      </c>
      <c r="B266" s="1">
        <v>4248.3339864</v>
      </c>
      <c r="C266" s="1">
        <f t="shared" si="12"/>
        <v>3101.2838100720001</v>
      </c>
      <c r="D266" s="4">
        <f t="shared" si="14"/>
        <v>2973.8337904799996</v>
      </c>
      <c r="E266" s="4">
        <f t="shared" si="13"/>
        <v>2803.9004310240002</v>
      </c>
      <c r="F266" t="s">
        <v>294</v>
      </c>
    </row>
    <row r="267" spans="1:6" x14ac:dyDescent="0.25">
      <c r="A267" t="s">
        <v>265</v>
      </c>
      <c r="B267" s="1">
        <v>237.92283359999999</v>
      </c>
      <c r="C267" s="1">
        <f t="shared" si="12"/>
        <v>173.683668528</v>
      </c>
      <c r="D267" s="4">
        <f t="shared" si="14"/>
        <v>166.54598351999999</v>
      </c>
      <c r="E267" s="4">
        <f t="shared" si="13"/>
        <v>157.029070176</v>
      </c>
      <c r="F267" t="s">
        <v>295</v>
      </c>
    </row>
    <row r="268" spans="1:6" x14ac:dyDescent="0.25">
      <c r="A268" t="s">
        <v>266</v>
      </c>
      <c r="B268" s="1">
        <v>0</v>
      </c>
      <c r="C268" s="1">
        <f t="shared" si="12"/>
        <v>0</v>
      </c>
      <c r="D268" s="4">
        <f t="shared" si="14"/>
        <v>0</v>
      </c>
      <c r="E268" s="4">
        <f t="shared" si="13"/>
        <v>0</v>
      </c>
      <c r="F268" t="s">
        <v>295</v>
      </c>
    </row>
    <row r="269" spans="1:6" x14ac:dyDescent="0.25">
      <c r="A269" t="s">
        <v>267</v>
      </c>
      <c r="B269" s="1">
        <v>237.92283359999999</v>
      </c>
      <c r="C269" s="1">
        <f t="shared" si="12"/>
        <v>173.683668528</v>
      </c>
      <c r="D269" s="4">
        <f t="shared" si="14"/>
        <v>166.54598351999999</v>
      </c>
      <c r="E269" s="4">
        <f t="shared" si="13"/>
        <v>157.029070176</v>
      </c>
      <c r="F269" t="s">
        <v>296</v>
      </c>
    </row>
    <row r="270" spans="1:6" x14ac:dyDescent="0.25">
      <c r="A270" t="s">
        <v>268</v>
      </c>
      <c r="B270" s="1">
        <v>766.19217600000002</v>
      </c>
      <c r="C270" s="1">
        <f t="shared" si="12"/>
        <v>559.32028848000004</v>
      </c>
      <c r="D270" s="4">
        <f t="shared" si="14"/>
        <v>536.33452320000004</v>
      </c>
      <c r="E270" s="4">
        <f t="shared" si="13"/>
        <v>505.68683616000004</v>
      </c>
      <c r="F270" t="s">
        <v>296</v>
      </c>
    </row>
    <row r="271" spans="1:6" x14ac:dyDescent="0.25">
      <c r="A271" t="s">
        <v>269</v>
      </c>
      <c r="B271" s="1">
        <v>250.0206048</v>
      </c>
      <c r="C271" s="1">
        <f t="shared" si="12"/>
        <v>182.51504150400001</v>
      </c>
      <c r="D271" s="4">
        <f t="shared" si="14"/>
        <v>175.01442336</v>
      </c>
      <c r="E271" s="4">
        <f t="shared" si="13"/>
        <v>165.01359916800001</v>
      </c>
      <c r="F271" t="s">
        <v>295</v>
      </c>
    </row>
    <row r="272" spans="1:6" x14ac:dyDescent="0.25">
      <c r="A272" t="s">
        <v>270</v>
      </c>
      <c r="B272" s="1">
        <v>238.68</v>
      </c>
      <c r="C272" s="1">
        <f t="shared" si="12"/>
        <v>174.2364</v>
      </c>
      <c r="D272" s="4">
        <f t="shared" si="14"/>
        <v>167.07599999999999</v>
      </c>
      <c r="E272" s="4">
        <f t="shared" si="13"/>
        <v>157.52880000000002</v>
      </c>
      <c r="F272" t="s">
        <v>295</v>
      </c>
    </row>
    <row r="273" spans="1:6" x14ac:dyDescent="0.25">
      <c r="A273" t="s">
        <v>271</v>
      </c>
      <c r="B273" s="1">
        <v>766.19217600000002</v>
      </c>
      <c r="C273" s="1">
        <f t="shared" si="12"/>
        <v>559.32028848000004</v>
      </c>
      <c r="D273" s="4">
        <f t="shared" si="14"/>
        <v>536.33452320000004</v>
      </c>
      <c r="E273" s="4">
        <f t="shared" si="13"/>
        <v>505.68683616000004</v>
      </c>
      <c r="F273" t="s">
        <v>296</v>
      </c>
    </row>
    <row r="274" spans="1:6" x14ac:dyDescent="0.25">
      <c r="A274" t="s">
        <v>272</v>
      </c>
      <c r="B274" s="1">
        <v>0</v>
      </c>
      <c r="C274" s="1">
        <f t="shared" si="12"/>
        <v>0</v>
      </c>
      <c r="D274" s="4">
        <f t="shared" si="14"/>
        <v>0</v>
      </c>
      <c r="E274" s="4">
        <f t="shared" si="13"/>
        <v>0</v>
      </c>
      <c r="F274" t="s">
        <v>296</v>
      </c>
    </row>
    <row r="275" spans="1:6" x14ac:dyDescent="0.25">
      <c r="A275" t="s">
        <v>273</v>
      </c>
      <c r="B275" s="1">
        <v>505.08194760000003</v>
      </c>
      <c r="C275" s="1">
        <f t="shared" si="12"/>
        <v>368.70982174800002</v>
      </c>
      <c r="D275" s="4">
        <f t="shared" si="14"/>
        <v>353.55736331999998</v>
      </c>
      <c r="E275" s="4">
        <f t="shared" si="13"/>
        <v>333.35408541600003</v>
      </c>
      <c r="F275" t="s">
        <v>295</v>
      </c>
    </row>
    <row r="276" spans="1:6" x14ac:dyDescent="0.25">
      <c r="A276" t="s">
        <v>274</v>
      </c>
      <c r="B276" s="1">
        <v>505.08194760000003</v>
      </c>
      <c r="C276" s="1">
        <f t="shared" si="12"/>
        <v>368.70982174800002</v>
      </c>
      <c r="D276" s="4">
        <f t="shared" si="14"/>
        <v>353.55736331999998</v>
      </c>
      <c r="E276" s="4">
        <f t="shared" si="13"/>
        <v>333.35408541600003</v>
      </c>
      <c r="F276" t="s">
        <v>296</v>
      </c>
    </row>
    <row r="277" spans="1:6" x14ac:dyDescent="0.25">
      <c r="A277" t="s">
        <v>275</v>
      </c>
      <c r="B277" s="1">
        <v>409.30792559999998</v>
      </c>
      <c r="C277" s="1">
        <f t="shared" si="12"/>
        <v>298.79478568799999</v>
      </c>
      <c r="D277" s="4">
        <f t="shared" si="14"/>
        <v>286.51554791999996</v>
      </c>
      <c r="E277" s="4">
        <f t="shared" si="13"/>
        <v>270.14323089599998</v>
      </c>
      <c r="F277" t="s">
        <v>295</v>
      </c>
    </row>
    <row r="278" spans="1:6" x14ac:dyDescent="0.25">
      <c r="A278" t="s">
        <v>276</v>
      </c>
      <c r="B278" s="1">
        <v>0</v>
      </c>
      <c r="C278" s="1">
        <f t="shared" si="12"/>
        <v>0</v>
      </c>
      <c r="D278" s="4">
        <f t="shared" si="14"/>
        <v>0</v>
      </c>
      <c r="E278" s="4">
        <f t="shared" si="13"/>
        <v>0</v>
      </c>
      <c r="F278" t="s">
        <v>295</v>
      </c>
    </row>
    <row r="279" spans="1:6" x14ac:dyDescent="0.25">
      <c r="A279" t="s">
        <v>277</v>
      </c>
      <c r="B279" s="1">
        <v>505.08194760000003</v>
      </c>
      <c r="C279" s="1">
        <f t="shared" si="12"/>
        <v>368.70982174800002</v>
      </c>
      <c r="D279" s="4">
        <f t="shared" si="14"/>
        <v>353.55736331999998</v>
      </c>
      <c r="E279" s="4">
        <f t="shared" si="13"/>
        <v>333.35408541600003</v>
      </c>
      <c r="F279" t="s">
        <v>297</v>
      </c>
    </row>
    <row r="280" spans="1:6" x14ac:dyDescent="0.25">
      <c r="A280" t="s">
        <v>278</v>
      </c>
      <c r="B280" s="1">
        <v>505.08194760000003</v>
      </c>
      <c r="C280" s="1">
        <f t="shared" si="12"/>
        <v>368.70982174800002</v>
      </c>
      <c r="D280" s="4">
        <f t="shared" si="14"/>
        <v>353.55736331999998</v>
      </c>
      <c r="E280" s="4">
        <f t="shared" si="13"/>
        <v>333.35408541600003</v>
      </c>
      <c r="F280" t="s">
        <v>296</v>
      </c>
    </row>
    <row r="281" spans="1:6" x14ac:dyDescent="0.25">
      <c r="A281" t="s">
        <v>279</v>
      </c>
      <c r="B281" s="1">
        <v>250.00200000000001</v>
      </c>
      <c r="C281" s="1">
        <f t="shared" si="12"/>
        <v>182.50146000000001</v>
      </c>
      <c r="D281" s="4">
        <f t="shared" si="14"/>
        <v>175.00139999999999</v>
      </c>
      <c r="E281" s="4">
        <f t="shared" si="13"/>
        <v>165.00132000000002</v>
      </c>
      <c r="F281" t="s">
        <v>294</v>
      </c>
    </row>
    <row r="282" spans="1:6" x14ac:dyDescent="0.25">
      <c r="C282" s="1"/>
      <c r="D282" s="4"/>
      <c r="E282" s="4"/>
    </row>
    <row r="283" spans="1:6" s="6" customFormat="1" x14ac:dyDescent="0.25">
      <c r="A283" s="6" t="s">
        <v>302</v>
      </c>
      <c r="B283" s="8">
        <f>SUM(B1:B281)</f>
        <v>291823.75871800003</v>
      </c>
      <c r="C283" s="8">
        <f>SUM(C1:C281)</f>
        <v>213031.34386414004</v>
      </c>
      <c r="D283" s="7">
        <f>SUM(D1:D281)</f>
        <v>204276.63110259976</v>
      </c>
      <c r="E283" s="7">
        <f>SUM(E1:E281)</f>
        <v>192603.68075388027</v>
      </c>
    </row>
    <row r="284" spans="1:6" s="6" customFormat="1" x14ac:dyDescent="0.25">
      <c r="B284" s="8"/>
      <c r="C284" s="8"/>
      <c r="D284" s="7"/>
      <c r="E284" s="7"/>
    </row>
    <row r="285" spans="1:6" ht="24.75" customHeight="1" x14ac:dyDescent="0.25">
      <c r="F285" s="6"/>
    </row>
    <row r="286" spans="1:6" s="2" customFormat="1" x14ac:dyDescent="0.25">
      <c r="B286" s="3" t="s">
        <v>310</v>
      </c>
      <c r="C286" s="2" t="s">
        <v>286</v>
      </c>
      <c r="D286" s="2" t="s">
        <v>284</v>
      </c>
      <c r="E286" s="2" t="s">
        <v>291</v>
      </c>
      <c r="F286"/>
    </row>
    <row r="287" spans="1:6" s="12" customFormat="1" x14ac:dyDescent="0.25">
      <c r="A287" s="10" t="s">
        <v>280</v>
      </c>
      <c r="B287" s="11">
        <v>422591.88</v>
      </c>
      <c r="C287" s="11">
        <v>422591.88</v>
      </c>
      <c r="D287" s="11">
        <v>422591.88</v>
      </c>
      <c r="E287" s="11">
        <v>422591.88</v>
      </c>
    </row>
    <row r="288" spans="1:6" x14ac:dyDescent="0.25">
      <c r="A288" s="2" t="s">
        <v>311</v>
      </c>
      <c r="B288" s="1">
        <f>B283</f>
        <v>291823.75871800003</v>
      </c>
      <c r="C288" s="1">
        <f>C283</f>
        <v>213031.34386414004</v>
      </c>
      <c r="D288" s="1">
        <f>D283</f>
        <v>204276.63110259976</v>
      </c>
      <c r="E288" s="1">
        <f>E283</f>
        <v>192603.68075388027</v>
      </c>
    </row>
    <row r="289" spans="1:6" x14ac:dyDescent="0.25">
      <c r="A289" s="2"/>
      <c r="C289" s="1"/>
      <c r="D289" s="1"/>
      <c r="E289" s="1"/>
    </row>
    <row r="290" spans="1:6" x14ac:dyDescent="0.25">
      <c r="A290" t="s">
        <v>281</v>
      </c>
      <c r="B290" s="1">
        <v>98885</v>
      </c>
      <c r="C290" s="1">
        <v>98885</v>
      </c>
      <c r="D290" s="1">
        <v>98885</v>
      </c>
      <c r="E290" s="1">
        <v>98885</v>
      </c>
    </row>
    <row r="291" spans="1:6" x14ac:dyDescent="0.25">
      <c r="A291" t="s">
        <v>282</v>
      </c>
      <c r="C291" s="1">
        <v>80000</v>
      </c>
      <c r="D291" s="1">
        <v>90000</v>
      </c>
      <c r="E291" s="1">
        <v>100000</v>
      </c>
    </row>
    <row r="292" spans="1:6" x14ac:dyDescent="0.25">
      <c r="A292" t="s">
        <v>283</v>
      </c>
      <c r="B292" s="1">
        <v>32121.12128199992</v>
      </c>
      <c r="C292" s="1">
        <v>32121.12128199992</v>
      </c>
      <c r="D292" s="1">
        <v>32121.12128199992</v>
      </c>
      <c r="E292" s="1">
        <v>32121.12128199992</v>
      </c>
    </row>
    <row r="293" spans="1:6" x14ac:dyDescent="0.25">
      <c r="C293" s="1"/>
      <c r="D293" s="1"/>
      <c r="E293" s="1"/>
    </row>
    <row r="294" spans="1:6" s="6" customFormat="1" x14ac:dyDescent="0.25">
      <c r="A294" s="8" t="s">
        <v>287</v>
      </c>
      <c r="B294" s="8">
        <f>SUM(B288:B292)</f>
        <v>422829.87999999995</v>
      </c>
      <c r="C294" s="8">
        <f>SUM(C288:C292)</f>
        <v>424037.46514613996</v>
      </c>
      <c r="D294" s="8">
        <f>SUM(D288:D292)</f>
        <v>425282.75238459971</v>
      </c>
      <c r="E294" s="8">
        <f>SUM(E288:E292)</f>
        <v>423609.80203588022</v>
      </c>
    </row>
    <row r="295" spans="1:6" s="6" customFormat="1" x14ac:dyDescent="0.25">
      <c r="A295" s="8"/>
      <c r="B295" s="8"/>
      <c r="C295" s="8"/>
      <c r="D295" s="8"/>
      <c r="E295" s="8"/>
    </row>
    <row r="296" spans="1:6" s="6" customFormat="1" x14ac:dyDescent="0.25">
      <c r="A296" s="8" t="s">
        <v>288</v>
      </c>
      <c r="B296" s="8">
        <f>SUM(B294-B287)</f>
        <v>237.99999999994179</v>
      </c>
      <c r="C296" s="8">
        <f>SUM(C294-C287)</f>
        <v>1445.5851461399579</v>
      </c>
      <c r="D296" s="8">
        <f>SUM(D294-D287)</f>
        <v>2690.872384599701</v>
      </c>
      <c r="E296" s="8">
        <f>SUM(E294-E287)</f>
        <v>1017.9220358802122</v>
      </c>
    </row>
    <row r="297" spans="1:6" x14ac:dyDescent="0.25">
      <c r="F297" s="6"/>
    </row>
    <row r="298" spans="1:6" x14ac:dyDescent="0.25">
      <c r="F298" s="6"/>
    </row>
  </sheetData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workbookViewId="0">
      <selection activeCell="F285" sqref="F285"/>
    </sheetView>
  </sheetViews>
  <sheetFormatPr defaultRowHeight="15" x14ac:dyDescent="0.25"/>
  <cols>
    <col min="1" max="1" width="47.28515625" customWidth="1"/>
    <col min="2" max="2" width="34.85546875" customWidth="1"/>
    <col min="3" max="5" width="24.85546875" customWidth="1"/>
    <col min="6" max="6" width="13.85546875" customWidth="1"/>
  </cols>
  <sheetData>
    <row r="1" spans="1:6" s="2" customFormat="1" x14ac:dyDescent="0.25">
      <c r="A1" s="2" t="s">
        <v>0</v>
      </c>
      <c r="B1" s="3" t="s">
        <v>293</v>
      </c>
      <c r="C1" s="2" t="s">
        <v>303</v>
      </c>
      <c r="D1" s="2" t="s">
        <v>304</v>
      </c>
      <c r="E1" s="2" t="s">
        <v>305</v>
      </c>
      <c r="F1" s="2" t="s">
        <v>312</v>
      </c>
    </row>
    <row r="2" spans="1:6" x14ac:dyDescent="0.25">
      <c r="A2" t="s">
        <v>1</v>
      </c>
      <c r="B2" s="1">
        <v>250.0206048</v>
      </c>
      <c r="C2" s="1">
        <v>250.0206048</v>
      </c>
      <c r="D2" s="1">
        <v>250.0206048</v>
      </c>
      <c r="E2" s="1">
        <v>250.0206048</v>
      </c>
      <c r="F2" t="s">
        <v>294</v>
      </c>
    </row>
    <row r="3" spans="1:6" x14ac:dyDescent="0.25">
      <c r="A3" t="s">
        <v>2</v>
      </c>
      <c r="B3" s="1">
        <v>250.0206048</v>
      </c>
      <c r="C3" s="1">
        <v>250.0206048</v>
      </c>
      <c r="D3" s="1">
        <v>250.0206048</v>
      </c>
      <c r="E3" s="1">
        <v>250.0206048</v>
      </c>
      <c r="F3" t="s">
        <v>295</v>
      </c>
    </row>
    <row r="4" spans="1:6" x14ac:dyDescent="0.25">
      <c r="A4" t="s">
        <v>3</v>
      </c>
      <c r="B4" s="1">
        <v>237.92283359999999</v>
      </c>
      <c r="C4" s="1">
        <v>237.92283359999999</v>
      </c>
      <c r="D4" s="1">
        <v>237.92283359999999</v>
      </c>
      <c r="E4" s="1">
        <v>237.92283359999999</v>
      </c>
      <c r="F4" t="s">
        <v>295</v>
      </c>
    </row>
    <row r="5" spans="1:6" x14ac:dyDescent="0.25">
      <c r="A5" t="s">
        <v>4</v>
      </c>
      <c r="B5" s="1">
        <v>0</v>
      </c>
      <c r="C5" s="1">
        <v>0</v>
      </c>
      <c r="D5" s="1">
        <v>0</v>
      </c>
      <c r="E5" s="1">
        <v>0</v>
      </c>
      <c r="F5" t="s">
        <v>296</v>
      </c>
    </row>
    <row r="6" spans="1:6" x14ac:dyDescent="0.25">
      <c r="A6" t="s">
        <v>5</v>
      </c>
      <c r="B6" s="1">
        <v>250.0206048</v>
      </c>
      <c r="C6" s="1">
        <v>250.0206048</v>
      </c>
      <c r="D6" s="1">
        <v>250.0206048</v>
      </c>
      <c r="E6" s="1">
        <v>250.0206048</v>
      </c>
      <c r="F6" t="s">
        <v>295</v>
      </c>
    </row>
    <row r="7" spans="1:6" x14ac:dyDescent="0.25">
      <c r="A7" t="s">
        <v>6</v>
      </c>
      <c r="B7" s="1">
        <v>331.68056039999999</v>
      </c>
      <c r="C7" s="1">
        <v>331.68056039999999</v>
      </c>
      <c r="D7" s="1">
        <v>331.68056039999999</v>
      </c>
      <c r="E7" s="1">
        <v>331.68056039999999</v>
      </c>
      <c r="F7" t="s">
        <v>295</v>
      </c>
    </row>
    <row r="8" spans="1:6" x14ac:dyDescent="0.25">
      <c r="A8" t="s">
        <v>7</v>
      </c>
      <c r="B8" s="1">
        <v>375.03090719999994</v>
      </c>
      <c r="C8" s="1">
        <v>375.03090719999994</v>
      </c>
      <c r="D8" s="1">
        <v>375.03090719999994</v>
      </c>
      <c r="E8" s="1">
        <v>375.03090719999994</v>
      </c>
      <c r="F8" t="s">
        <v>295</v>
      </c>
    </row>
    <row r="9" spans="1:6" x14ac:dyDescent="0.25">
      <c r="A9" t="s">
        <v>8</v>
      </c>
      <c r="B9" s="1">
        <v>237.92283359999999</v>
      </c>
      <c r="C9" s="1">
        <v>237.92283359999999</v>
      </c>
      <c r="D9" s="1">
        <v>237.92283359999999</v>
      </c>
      <c r="E9" s="1">
        <v>237.92283359999999</v>
      </c>
      <c r="F9" t="s">
        <v>295</v>
      </c>
    </row>
    <row r="10" spans="1:6" x14ac:dyDescent="0.25">
      <c r="A10" t="s">
        <v>9</v>
      </c>
      <c r="B10" s="1">
        <v>237.92283359999999</v>
      </c>
      <c r="C10" s="1">
        <v>237.92283359999999</v>
      </c>
      <c r="D10" s="1">
        <v>237.92283359999999</v>
      </c>
      <c r="E10" s="1">
        <v>237.92283359999999</v>
      </c>
      <c r="F10" t="s">
        <v>295</v>
      </c>
    </row>
    <row r="11" spans="1:6" x14ac:dyDescent="0.25">
      <c r="A11" t="s">
        <v>10</v>
      </c>
      <c r="B11" s="1">
        <v>347.81092199999995</v>
      </c>
      <c r="C11" s="1">
        <v>347.81092199999995</v>
      </c>
      <c r="D11" s="1">
        <v>347.81092199999995</v>
      </c>
      <c r="E11" s="1">
        <v>347.81092199999995</v>
      </c>
      <c r="F11" t="s">
        <v>295</v>
      </c>
    </row>
    <row r="12" spans="1:6" x14ac:dyDescent="0.25">
      <c r="A12" t="s">
        <v>11</v>
      </c>
      <c r="B12" s="1">
        <v>1327.7303892</v>
      </c>
      <c r="C12" s="4">
        <f>B12*0.31</f>
        <v>411.59642065200001</v>
      </c>
      <c r="D12" s="4">
        <f>B12*0.22</f>
        <v>292.10068562399999</v>
      </c>
      <c r="E12" s="4">
        <f>B12*0.13</f>
        <v>172.60495059600001</v>
      </c>
      <c r="F12" t="s">
        <v>296</v>
      </c>
    </row>
    <row r="13" spans="1:6" x14ac:dyDescent="0.25">
      <c r="A13" t="s">
        <v>12</v>
      </c>
      <c r="B13" s="1">
        <v>250.0206048</v>
      </c>
      <c r="C13" s="4">
        <f>B13*0.31</f>
        <v>77.506387488000001</v>
      </c>
      <c r="D13" s="4">
        <f>B13*0.22</f>
        <v>55.004533056</v>
      </c>
      <c r="E13" s="4">
        <f>B13*0.13</f>
        <v>32.502678623999998</v>
      </c>
      <c r="F13" t="s">
        <v>296</v>
      </c>
    </row>
    <row r="14" spans="1:6" x14ac:dyDescent="0.25">
      <c r="A14" t="s">
        <v>13</v>
      </c>
      <c r="B14" s="1">
        <v>238.374</v>
      </c>
      <c r="C14" s="1">
        <v>238.374</v>
      </c>
      <c r="D14" s="1">
        <v>238.374</v>
      </c>
      <c r="E14" s="1">
        <v>238.374</v>
      </c>
      <c r="F14" t="s">
        <v>295</v>
      </c>
    </row>
    <row r="15" spans="1:6" x14ac:dyDescent="0.25">
      <c r="A15" t="s">
        <v>14</v>
      </c>
      <c r="B15" s="1">
        <v>325.63167479999998</v>
      </c>
      <c r="C15" s="1">
        <v>325.63167479999998</v>
      </c>
      <c r="D15" s="1">
        <v>325.63167479999998</v>
      </c>
      <c r="E15" s="1">
        <v>325.63167479999998</v>
      </c>
      <c r="F15" t="s">
        <v>295</v>
      </c>
    </row>
    <row r="16" spans="1:6" x14ac:dyDescent="0.25">
      <c r="A16" t="s">
        <v>15</v>
      </c>
      <c r="B16" s="1">
        <v>804.27</v>
      </c>
      <c r="C16" s="4">
        <f>B16*0.31</f>
        <v>249.3237</v>
      </c>
      <c r="D16" s="4">
        <f>B16*0.22</f>
        <v>176.93940000000001</v>
      </c>
      <c r="E16" s="4">
        <f t="shared" ref="E16:E18" si="0">B16*0.13</f>
        <v>104.5551</v>
      </c>
      <c r="F16" t="s">
        <v>296</v>
      </c>
    </row>
    <row r="17" spans="1:6" x14ac:dyDescent="0.25">
      <c r="A17" t="s">
        <v>16</v>
      </c>
      <c r="B17" s="1">
        <v>1841.8856651999997</v>
      </c>
      <c r="C17" s="4">
        <f>B17*0.31</f>
        <v>570.98455621199992</v>
      </c>
      <c r="D17" s="4">
        <f>B17*0.22</f>
        <v>405.21484634399997</v>
      </c>
      <c r="E17" s="4">
        <f t="shared" si="0"/>
        <v>239.44513647599996</v>
      </c>
      <c r="F17" t="s">
        <v>296</v>
      </c>
    </row>
    <row r="18" spans="1:6" x14ac:dyDescent="0.25">
      <c r="A18" t="s">
        <v>17</v>
      </c>
      <c r="B18" s="1">
        <v>0</v>
      </c>
      <c r="C18" s="1">
        <v>0</v>
      </c>
      <c r="D18" s="1">
        <v>0</v>
      </c>
      <c r="E18" s="4">
        <f t="shared" si="0"/>
        <v>0</v>
      </c>
      <c r="F18" t="s">
        <v>296</v>
      </c>
    </row>
    <row r="19" spans="1:6" x14ac:dyDescent="0.25">
      <c r="A19" t="s">
        <v>18</v>
      </c>
      <c r="B19" s="1">
        <v>250.00200000000001</v>
      </c>
      <c r="C19" s="1">
        <v>250.00200000000001</v>
      </c>
      <c r="D19" s="1">
        <v>250.00200000000001</v>
      </c>
      <c r="E19" s="1">
        <v>250.00200000000001</v>
      </c>
      <c r="F19" t="s">
        <v>295</v>
      </c>
    </row>
    <row r="20" spans="1:6" x14ac:dyDescent="0.25">
      <c r="A20" t="s">
        <v>306</v>
      </c>
      <c r="B20" s="1">
        <v>0</v>
      </c>
      <c r="C20" s="1">
        <v>0</v>
      </c>
      <c r="D20" s="1">
        <v>0</v>
      </c>
      <c r="E20" s="4">
        <f>B20*0.13</f>
        <v>0</v>
      </c>
      <c r="F20" t="s">
        <v>296</v>
      </c>
    </row>
    <row r="21" spans="1:6" x14ac:dyDescent="0.25">
      <c r="A21" t="s">
        <v>20</v>
      </c>
      <c r="B21" s="1">
        <v>331.68056039999999</v>
      </c>
      <c r="C21" s="1">
        <v>331.68056039999999</v>
      </c>
      <c r="D21" s="1">
        <v>331.68056039999999</v>
      </c>
      <c r="E21" s="1">
        <v>331.68056039999999</v>
      </c>
      <c r="F21" t="s">
        <v>295</v>
      </c>
    </row>
    <row r="22" spans="1:6" x14ac:dyDescent="0.25">
      <c r="A22" t="s">
        <v>21</v>
      </c>
      <c r="B22" s="1">
        <v>0</v>
      </c>
      <c r="C22" s="1">
        <v>0</v>
      </c>
      <c r="D22" s="1">
        <v>0</v>
      </c>
      <c r="E22" s="1">
        <v>0</v>
      </c>
      <c r="F22" t="s">
        <v>295</v>
      </c>
    </row>
    <row r="23" spans="1:6" x14ac:dyDescent="0.25">
      <c r="A23" t="s">
        <v>22</v>
      </c>
      <c r="B23" s="1">
        <v>237.92283359999999</v>
      </c>
      <c r="C23" s="1">
        <v>237.92283359999999</v>
      </c>
      <c r="D23" s="1">
        <v>237.92283359999999</v>
      </c>
      <c r="E23" s="1">
        <v>237.92283359999999</v>
      </c>
      <c r="F23" t="s">
        <v>295</v>
      </c>
    </row>
    <row r="24" spans="1:6" x14ac:dyDescent="0.25">
      <c r="A24" t="s">
        <v>23</v>
      </c>
      <c r="B24" s="1">
        <v>594.8070839999998</v>
      </c>
      <c r="C24" s="1">
        <v>594.8070839999998</v>
      </c>
      <c r="D24" s="1">
        <v>594.8070839999998</v>
      </c>
      <c r="E24" s="1">
        <v>594.8070839999998</v>
      </c>
      <c r="F24" t="s">
        <v>295</v>
      </c>
    </row>
    <row r="25" spans="1:6" x14ac:dyDescent="0.25">
      <c r="A25" t="s">
        <v>24</v>
      </c>
      <c r="B25" s="1">
        <v>1609.0035696</v>
      </c>
      <c r="C25" s="1">
        <v>1609.0035696</v>
      </c>
      <c r="D25" s="1">
        <v>1609.0035696</v>
      </c>
      <c r="E25" s="1">
        <v>1609.0035696</v>
      </c>
      <c r="F25" t="s">
        <v>295</v>
      </c>
    </row>
    <row r="26" spans="1:6" x14ac:dyDescent="0.25">
      <c r="A26" t="s">
        <v>25</v>
      </c>
      <c r="B26" s="1">
        <v>715.78479600000003</v>
      </c>
      <c r="C26" s="1">
        <v>715.78479600000003</v>
      </c>
      <c r="D26" s="1">
        <v>715.78479600000003</v>
      </c>
      <c r="E26" s="1">
        <v>715.78479600000003</v>
      </c>
      <c r="F26" t="s">
        <v>295</v>
      </c>
    </row>
    <row r="27" spans="1:6" x14ac:dyDescent="0.25">
      <c r="A27" t="s">
        <v>26</v>
      </c>
      <c r="B27" s="1">
        <v>237.92283359999999</v>
      </c>
      <c r="C27" s="1">
        <v>237.92283359999999</v>
      </c>
      <c r="D27" s="1">
        <v>237.92283359999999</v>
      </c>
      <c r="E27" s="1">
        <v>237.92283359999999</v>
      </c>
      <c r="F27" t="s">
        <v>297</v>
      </c>
    </row>
    <row r="28" spans="1:6" x14ac:dyDescent="0.25">
      <c r="A28" t="s">
        <v>27</v>
      </c>
      <c r="B28" s="1">
        <v>12204.6348456</v>
      </c>
      <c r="C28" s="4">
        <f>B28*0.31</f>
        <v>3783.4368021359996</v>
      </c>
      <c r="D28" s="4">
        <f>B28*0.22</f>
        <v>2685.0196660319998</v>
      </c>
      <c r="E28" s="4">
        <f t="shared" ref="E28:E30" si="1">B28*0.13</f>
        <v>1586.602529928</v>
      </c>
      <c r="F28" t="s">
        <v>296</v>
      </c>
    </row>
    <row r="29" spans="1:6" x14ac:dyDescent="0.25">
      <c r="A29" t="s">
        <v>28</v>
      </c>
      <c r="B29" s="1">
        <v>0</v>
      </c>
      <c r="E29" s="4">
        <f t="shared" si="1"/>
        <v>0</v>
      </c>
      <c r="F29" t="s">
        <v>296</v>
      </c>
    </row>
    <row r="30" spans="1:6" x14ac:dyDescent="0.25">
      <c r="A30" t="s">
        <v>29</v>
      </c>
      <c r="B30" s="1">
        <v>0</v>
      </c>
      <c r="E30" s="4">
        <f t="shared" si="1"/>
        <v>0</v>
      </c>
      <c r="F30" t="s">
        <v>296</v>
      </c>
    </row>
    <row r="31" spans="1:6" x14ac:dyDescent="0.25">
      <c r="A31" t="s">
        <v>30</v>
      </c>
      <c r="B31" s="1">
        <v>0</v>
      </c>
      <c r="C31" s="1">
        <v>0</v>
      </c>
      <c r="D31" s="1">
        <v>0</v>
      </c>
      <c r="E31" s="1">
        <v>0</v>
      </c>
      <c r="F31" t="s">
        <v>295</v>
      </c>
    </row>
    <row r="32" spans="1:6" x14ac:dyDescent="0.25">
      <c r="A32" t="s">
        <v>31</v>
      </c>
      <c r="B32" s="1">
        <v>956.73207239999999</v>
      </c>
      <c r="C32" s="1">
        <v>956.73207239999999</v>
      </c>
      <c r="D32" s="1">
        <v>956.73207239999999</v>
      </c>
      <c r="E32" s="1">
        <v>956.73207239999999</v>
      </c>
      <c r="F32" t="s">
        <v>295</v>
      </c>
    </row>
    <row r="33" spans="1:6" x14ac:dyDescent="0.25">
      <c r="A33" t="s">
        <v>32</v>
      </c>
      <c r="B33" s="1">
        <v>1119.0438359999998</v>
      </c>
      <c r="C33" s="1">
        <v>1119.0438359999998</v>
      </c>
      <c r="D33" s="1">
        <v>1119.0438359999998</v>
      </c>
      <c r="E33" s="1">
        <v>1119.0438359999998</v>
      </c>
      <c r="F33" t="s">
        <v>295</v>
      </c>
    </row>
    <row r="34" spans="1:6" x14ac:dyDescent="0.25">
      <c r="A34" t="s">
        <v>33</v>
      </c>
      <c r="B34" s="1">
        <v>236.91468599999999</v>
      </c>
      <c r="C34" s="1">
        <v>236.91468599999999</v>
      </c>
      <c r="D34" s="1">
        <v>236.91468599999999</v>
      </c>
      <c r="E34" s="1">
        <v>236.91468599999999</v>
      </c>
      <c r="F34" t="s">
        <v>295</v>
      </c>
    </row>
    <row r="35" spans="1:6" x14ac:dyDescent="0.25">
      <c r="A35" t="s">
        <v>34</v>
      </c>
      <c r="B35" s="1">
        <v>1609.0035696</v>
      </c>
      <c r="C35" s="4">
        <f>B35*0.31</f>
        <v>498.791106576</v>
      </c>
      <c r="D35" s="4">
        <f>B35*0.22</f>
        <v>353.98078531200002</v>
      </c>
      <c r="E35" s="4">
        <f t="shared" ref="E35:E36" si="2">B35*0.13</f>
        <v>209.17046404800001</v>
      </c>
      <c r="F35" t="s">
        <v>296</v>
      </c>
    </row>
    <row r="36" spans="1:6" x14ac:dyDescent="0.25">
      <c r="A36" t="s">
        <v>35</v>
      </c>
      <c r="B36" s="1">
        <v>505.08194760000003</v>
      </c>
      <c r="C36" s="4">
        <f>B36*0.31</f>
        <v>156.57540375600001</v>
      </c>
      <c r="D36" s="4">
        <f>B36*0.22</f>
        <v>111.11802847200001</v>
      </c>
      <c r="E36" s="4">
        <f t="shared" si="2"/>
        <v>65.660653188000012</v>
      </c>
      <c r="F36" t="s">
        <v>296</v>
      </c>
    </row>
    <row r="37" spans="1:6" x14ac:dyDescent="0.25">
      <c r="A37" t="s">
        <v>36</v>
      </c>
      <c r="B37" s="1">
        <v>257.07763799999998</v>
      </c>
      <c r="C37" s="1">
        <v>257.07763799999998</v>
      </c>
      <c r="D37" s="1">
        <v>257.07763799999998</v>
      </c>
      <c r="E37" s="1">
        <v>257.07763799999998</v>
      </c>
      <c r="F37" t="s">
        <v>295</v>
      </c>
    </row>
    <row r="38" spans="1:6" x14ac:dyDescent="0.25">
      <c r="A38" t="s">
        <v>37</v>
      </c>
      <c r="B38" s="1">
        <v>614.97003599999994</v>
      </c>
      <c r="C38" s="4">
        <f>B38*0.31</f>
        <v>190.64071115999997</v>
      </c>
      <c r="D38" s="4">
        <f>B38*0.22</f>
        <v>135.29340791999999</v>
      </c>
      <c r="E38" s="4">
        <f>B38*0.13</f>
        <v>79.946104679999991</v>
      </c>
      <c r="F38" t="s">
        <v>296</v>
      </c>
    </row>
    <row r="39" spans="1:6" x14ac:dyDescent="0.25">
      <c r="A39" t="s">
        <v>38</v>
      </c>
      <c r="B39" s="1">
        <v>333.69685559999999</v>
      </c>
      <c r="C39" s="1">
        <v>333.69685559999999</v>
      </c>
      <c r="D39" s="1">
        <v>333.69685559999999</v>
      </c>
      <c r="E39" s="1">
        <v>333.69685559999999</v>
      </c>
      <c r="F39" t="s">
        <v>295</v>
      </c>
    </row>
    <row r="40" spans="1:6" x14ac:dyDescent="0.25">
      <c r="A40" t="s">
        <v>39</v>
      </c>
      <c r="B40" s="1">
        <v>9902.0257271999999</v>
      </c>
      <c r="C40" s="4">
        <f>B40*0.31</f>
        <v>3069.6279754319999</v>
      </c>
      <c r="D40" s="4">
        <f>B40*0.22</f>
        <v>2178.445659984</v>
      </c>
      <c r="E40" s="4">
        <f t="shared" ref="E40:E41" si="3">B40*0.13</f>
        <v>1287.263344536</v>
      </c>
      <c r="F40" t="s">
        <v>296</v>
      </c>
    </row>
    <row r="41" spans="1:6" x14ac:dyDescent="0.25">
      <c r="A41" t="s">
        <v>40</v>
      </c>
      <c r="B41" s="1">
        <v>250.0206048</v>
      </c>
      <c r="C41" s="4">
        <f>B41*0.31</f>
        <v>77.506387488000001</v>
      </c>
      <c r="D41" s="4">
        <f>B41*0.22</f>
        <v>55.004533056</v>
      </c>
      <c r="E41" s="4">
        <f t="shared" si="3"/>
        <v>32.502678623999998</v>
      </c>
      <c r="F41" t="s">
        <v>296</v>
      </c>
    </row>
    <row r="42" spans="1:6" x14ac:dyDescent="0.25">
      <c r="A42" t="s">
        <v>41</v>
      </c>
      <c r="B42" s="1">
        <v>238.68</v>
      </c>
      <c r="C42" s="1">
        <v>238.68</v>
      </c>
      <c r="D42" s="1">
        <v>238.68</v>
      </c>
      <c r="E42" s="1">
        <v>238.68</v>
      </c>
      <c r="F42" t="s">
        <v>295</v>
      </c>
    </row>
    <row r="43" spans="1:6" x14ac:dyDescent="0.25">
      <c r="A43" t="s">
        <v>42</v>
      </c>
      <c r="B43" s="1">
        <v>335.58</v>
      </c>
      <c r="C43" s="1">
        <v>335.58</v>
      </c>
      <c r="D43" s="1">
        <v>335.58</v>
      </c>
      <c r="E43" s="1">
        <v>335.58</v>
      </c>
      <c r="F43" t="s">
        <v>295</v>
      </c>
    </row>
    <row r="44" spans="1:6" x14ac:dyDescent="0.25">
      <c r="A44" t="s">
        <v>43</v>
      </c>
      <c r="B44" s="1">
        <v>766.19217600000002</v>
      </c>
      <c r="C44" s="4">
        <f>B44*0.31</f>
        <v>237.51957456</v>
      </c>
      <c r="D44" s="4">
        <f>B44*0.22</f>
        <v>168.56227871999999</v>
      </c>
      <c r="E44" s="4">
        <f t="shared" ref="E44:E45" si="4">B44*0.13</f>
        <v>99.604982880000009</v>
      </c>
      <c r="F44" t="s">
        <v>296</v>
      </c>
    </row>
    <row r="45" spans="1:6" x14ac:dyDescent="0.25">
      <c r="A45" t="s">
        <v>44</v>
      </c>
      <c r="B45" s="1">
        <v>0</v>
      </c>
      <c r="E45" s="4">
        <f t="shared" si="4"/>
        <v>0</v>
      </c>
      <c r="F45" t="s">
        <v>296</v>
      </c>
    </row>
    <row r="46" spans="1:6" x14ac:dyDescent="0.25">
      <c r="A46" t="s">
        <v>45</v>
      </c>
      <c r="B46" s="1">
        <v>487.94343839999999</v>
      </c>
      <c r="C46" s="1">
        <v>487.94343839999999</v>
      </c>
      <c r="D46" s="1">
        <v>487.94343839999999</v>
      </c>
      <c r="E46" s="1">
        <v>487.94343839999999</v>
      </c>
      <c r="F46" t="s">
        <v>295</v>
      </c>
    </row>
    <row r="47" spans="1:6" x14ac:dyDescent="0.25">
      <c r="A47" t="s">
        <v>46</v>
      </c>
      <c r="B47" s="1">
        <v>230.86580040000001</v>
      </c>
      <c r="C47" s="1">
        <v>230.86580040000001</v>
      </c>
      <c r="D47" s="1">
        <v>230.86580040000001</v>
      </c>
      <c r="E47" s="1">
        <v>230.86580040000001</v>
      </c>
      <c r="F47" t="s">
        <v>295</v>
      </c>
    </row>
    <row r="48" spans="1:6" x14ac:dyDescent="0.25">
      <c r="A48" t="s">
        <v>47</v>
      </c>
      <c r="B48" s="1">
        <v>1609.0035696</v>
      </c>
      <c r="C48" s="4">
        <f>B48*0.31</f>
        <v>498.791106576</v>
      </c>
      <c r="D48" s="4">
        <f>B48*0.22</f>
        <v>353.98078531200002</v>
      </c>
      <c r="E48" s="4">
        <f t="shared" ref="E48:E51" si="5">B48*0.13</f>
        <v>209.17046404800001</v>
      </c>
      <c r="F48" t="s">
        <v>296</v>
      </c>
    </row>
    <row r="49" spans="1:6" x14ac:dyDescent="0.25">
      <c r="A49" t="s">
        <v>48</v>
      </c>
      <c r="B49" s="1">
        <v>0</v>
      </c>
      <c r="E49" s="4">
        <f t="shared" si="5"/>
        <v>0</v>
      </c>
      <c r="F49" t="s">
        <v>296</v>
      </c>
    </row>
    <row r="50" spans="1:6" x14ac:dyDescent="0.25">
      <c r="A50" t="s">
        <v>49</v>
      </c>
      <c r="B50" s="1">
        <v>0</v>
      </c>
      <c r="E50" s="4">
        <f t="shared" si="5"/>
        <v>0</v>
      </c>
      <c r="F50" t="s">
        <v>296</v>
      </c>
    </row>
    <row r="51" spans="1:6" x14ac:dyDescent="0.25">
      <c r="A51" t="s">
        <v>50</v>
      </c>
      <c r="B51" s="1">
        <v>766.19217600000002</v>
      </c>
      <c r="C51" s="4">
        <f>B51*0.31</f>
        <v>237.51957456</v>
      </c>
      <c r="D51" s="4">
        <f>B51*0.22</f>
        <v>168.56227871999999</v>
      </c>
      <c r="E51" s="4">
        <f t="shared" si="5"/>
        <v>99.604982880000009</v>
      </c>
      <c r="F51" t="s">
        <v>296</v>
      </c>
    </row>
    <row r="52" spans="1:6" x14ac:dyDescent="0.25">
      <c r="A52" t="s">
        <v>51</v>
      </c>
      <c r="B52" s="1">
        <v>464.75604360000005</v>
      </c>
      <c r="C52" s="1">
        <v>464.75604360000005</v>
      </c>
      <c r="D52" s="1">
        <v>464.75604360000005</v>
      </c>
      <c r="E52" s="1">
        <v>464.75604360000005</v>
      </c>
      <c r="F52" t="s">
        <v>295</v>
      </c>
    </row>
    <row r="53" spans="1:6" x14ac:dyDescent="0.25">
      <c r="A53" t="s">
        <v>52</v>
      </c>
      <c r="B53" s="1">
        <v>295.38724679999996</v>
      </c>
      <c r="C53" s="1">
        <v>295.38724679999996</v>
      </c>
      <c r="D53" s="1">
        <v>295.38724679999996</v>
      </c>
      <c r="E53" s="1">
        <v>295.38724679999996</v>
      </c>
      <c r="F53" t="s">
        <v>295</v>
      </c>
    </row>
    <row r="54" spans="1:6" x14ac:dyDescent="0.25">
      <c r="A54" t="s">
        <v>53</v>
      </c>
      <c r="B54" s="1">
        <v>238.19958</v>
      </c>
      <c r="C54" s="1">
        <v>238.19958</v>
      </c>
      <c r="D54" s="1">
        <v>238.19958</v>
      </c>
      <c r="E54" s="1">
        <v>238.19958</v>
      </c>
      <c r="F54" t="s">
        <v>295</v>
      </c>
    </row>
    <row r="55" spans="1:6" x14ac:dyDescent="0.25">
      <c r="A55" t="s">
        <v>54</v>
      </c>
      <c r="B55" s="1">
        <v>0</v>
      </c>
      <c r="C55" s="1">
        <v>0</v>
      </c>
      <c r="D55" s="1">
        <v>0</v>
      </c>
      <c r="E55" s="1">
        <v>0</v>
      </c>
      <c r="F55" t="s">
        <v>295</v>
      </c>
    </row>
    <row r="56" spans="1:6" x14ac:dyDescent="0.25">
      <c r="A56" t="s">
        <v>55</v>
      </c>
      <c r="B56" s="1">
        <v>241.74</v>
      </c>
      <c r="C56" s="1">
        <v>241.74</v>
      </c>
      <c r="D56" s="1">
        <v>241.74</v>
      </c>
      <c r="E56" s="1">
        <v>241.74</v>
      </c>
      <c r="F56" t="s">
        <v>294</v>
      </c>
    </row>
    <row r="57" spans="1:6" x14ac:dyDescent="0.25">
      <c r="A57" t="s">
        <v>56</v>
      </c>
      <c r="B57" s="1">
        <v>505.08194760000003</v>
      </c>
      <c r="C57" s="4">
        <f>B57*0.31</f>
        <v>156.57540375600001</v>
      </c>
      <c r="D57" s="4">
        <f>B57*0.22</f>
        <v>111.11802847200001</v>
      </c>
      <c r="E57" s="4">
        <f t="shared" ref="E57:E58" si="6">B57*0.13</f>
        <v>65.660653188000012</v>
      </c>
      <c r="F57" t="s">
        <v>296</v>
      </c>
    </row>
    <row r="58" spans="1:6" x14ac:dyDescent="0.25">
      <c r="A58" t="s">
        <v>57</v>
      </c>
      <c r="B58" s="1">
        <v>615.97818359999997</v>
      </c>
      <c r="C58" s="4">
        <f>B58*0.31</f>
        <v>190.95323691599998</v>
      </c>
      <c r="D58" s="4">
        <f>B58*0.22</f>
        <v>135.515200392</v>
      </c>
      <c r="E58" s="4">
        <f t="shared" si="6"/>
        <v>80.077163868</v>
      </c>
      <c r="F58" t="s">
        <v>296</v>
      </c>
    </row>
    <row r="59" spans="1:6" x14ac:dyDescent="0.25">
      <c r="A59" t="s">
        <v>58</v>
      </c>
      <c r="B59" s="1">
        <v>237.92283359999999</v>
      </c>
      <c r="C59" s="1">
        <v>237.92283359999999</v>
      </c>
      <c r="D59" s="1">
        <v>237.92283359999999</v>
      </c>
      <c r="E59" s="1">
        <v>237.92283359999999</v>
      </c>
      <c r="F59" t="s">
        <v>295</v>
      </c>
    </row>
    <row r="60" spans="1:6" x14ac:dyDescent="0.25">
      <c r="A60" t="s">
        <v>59</v>
      </c>
      <c r="B60" s="1">
        <v>250.0206048</v>
      </c>
      <c r="C60" s="1">
        <v>250.0206048</v>
      </c>
      <c r="D60" s="1">
        <v>250.0206048</v>
      </c>
      <c r="E60" s="1">
        <v>250.0206048</v>
      </c>
      <c r="F60" t="s">
        <v>295</v>
      </c>
    </row>
    <row r="61" spans="1:6" x14ac:dyDescent="0.25">
      <c r="A61" t="s">
        <v>60</v>
      </c>
      <c r="B61" s="1">
        <v>0</v>
      </c>
      <c r="C61" s="1">
        <v>0</v>
      </c>
      <c r="D61" s="1">
        <v>0</v>
      </c>
      <c r="E61" s="1">
        <v>0</v>
      </c>
      <c r="F61" t="s">
        <v>295</v>
      </c>
    </row>
    <row r="62" spans="1:6" x14ac:dyDescent="0.25">
      <c r="A62" t="s">
        <v>61</v>
      </c>
      <c r="B62" s="1">
        <v>0</v>
      </c>
      <c r="C62" s="1">
        <v>0</v>
      </c>
      <c r="E62" s="4">
        <f t="shared" ref="E62:E63" si="7">B62*0.13</f>
        <v>0</v>
      </c>
      <c r="F62" t="s">
        <v>296</v>
      </c>
    </row>
    <row r="63" spans="1:6" x14ac:dyDescent="0.25">
      <c r="A63" t="s">
        <v>62</v>
      </c>
      <c r="B63" s="1">
        <v>766.19217600000002</v>
      </c>
      <c r="C63" s="4">
        <f>B63*0.31</f>
        <v>237.51957456</v>
      </c>
      <c r="D63" s="4">
        <f>B63*0.22</f>
        <v>168.56227871999999</v>
      </c>
      <c r="E63" s="4">
        <f t="shared" si="7"/>
        <v>99.604982880000009</v>
      </c>
      <c r="F63" t="s">
        <v>296</v>
      </c>
    </row>
    <row r="64" spans="1:6" x14ac:dyDescent="0.25">
      <c r="A64" t="s">
        <v>63</v>
      </c>
      <c r="B64" s="1">
        <v>504.90000000000003</v>
      </c>
      <c r="C64" s="1">
        <v>504.90000000000003</v>
      </c>
      <c r="D64" s="1">
        <v>504.90000000000003</v>
      </c>
      <c r="E64" s="1">
        <v>504.90000000000003</v>
      </c>
      <c r="F64" t="s">
        <v>297</v>
      </c>
    </row>
    <row r="65" spans="1:6" x14ac:dyDescent="0.25">
      <c r="A65" t="s">
        <v>64</v>
      </c>
      <c r="B65" s="1">
        <v>237.92283359999999</v>
      </c>
      <c r="C65" s="1">
        <v>237.92283359999999</v>
      </c>
      <c r="D65" s="1">
        <v>237.92283359999999</v>
      </c>
      <c r="E65" s="1">
        <v>237.92283359999999</v>
      </c>
      <c r="F65" t="s">
        <v>297</v>
      </c>
    </row>
    <row r="66" spans="1:6" x14ac:dyDescent="0.25">
      <c r="A66" t="s">
        <v>65</v>
      </c>
      <c r="B66" s="1">
        <v>0</v>
      </c>
      <c r="C66" s="1">
        <v>0</v>
      </c>
      <c r="E66" s="4">
        <f t="shared" ref="E66:E68" si="8">B66*0.13</f>
        <v>0</v>
      </c>
      <c r="F66" t="s">
        <v>296</v>
      </c>
    </row>
    <row r="67" spans="1:6" x14ac:dyDescent="0.25">
      <c r="A67" t="s">
        <v>66</v>
      </c>
      <c r="B67" s="1">
        <v>485.92714319999999</v>
      </c>
      <c r="C67" s="4">
        <f>B67*0.31</f>
        <v>150.63741439199998</v>
      </c>
      <c r="D67" s="4">
        <f>B67*0.22</f>
        <v>106.903971504</v>
      </c>
      <c r="E67" s="4">
        <f t="shared" si="8"/>
        <v>63.170528615999999</v>
      </c>
      <c r="F67" t="s">
        <v>296</v>
      </c>
    </row>
    <row r="68" spans="1:6" x14ac:dyDescent="0.25">
      <c r="A68" t="s">
        <v>67</v>
      </c>
      <c r="B68" s="1">
        <v>505.08194760000003</v>
      </c>
      <c r="C68" s="4">
        <f>B68*0.31</f>
        <v>156.57540375600001</v>
      </c>
      <c r="E68" s="4">
        <f t="shared" si="8"/>
        <v>65.660653188000012</v>
      </c>
      <c r="F68" t="s">
        <v>296</v>
      </c>
    </row>
    <row r="69" spans="1:6" x14ac:dyDescent="0.25">
      <c r="A69" t="s">
        <v>68</v>
      </c>
      <c r="B69" s="1">
        <v>250.0206048</v>
      </c>
      <c r="C69" s="1">
        <v>250.0206048</v>
      </c>
      <c r="D69" s="1">
        <v>250.0206048</v>
      </c>
      <c r="E69" s="1">
        <v>250.0206048</v>
      </c>
      <c r="F69" t="s">
        <v>295</v>
      </c>
    </row>
    <row r="70" spans="1:6" x14ac:dyDescent="0.25">
      <c r="A70" t="s">
        <v>69</v>
      </c>
      <c r="B70" s="1">
        <v>237.92283359999999</v>
      </c>
      <c r="C70" s="1">
        <v>237.92283359999999</v>
      </c>
      <c r="D70" s="1">
        <v>237.92283359999999</v>
      </c>
      <c r="E70" s="1">
        <v>237.92283359999999</v>
      </c>
      <c r="F70" t="s">
        <v>295</v>
      </c>
    </row>
    <row r="71" spans="1:6" x14ac:dyDescent="0.25">
      <c r="A71" t="s">
        <v>70</v>
      </c>
      <c r="B71" s="1">
        <v>1327.7303892</v>
      </c>
      <c r="C71" s="1">
        <v>1327.7303892</v>
      </c>
      <c r="D71" s="1">
        <v>1327.7303892</v>
      </c>
      <c r="E71" s="1">
        <v>1327.7303892</v>
      </c>
      <c r="F71" t="s">
        <v>294</v>
      </c>
    </row>
    <row r="72" spans="1:6" x14ac:dyDescent="0.25">
      <c r="A72" t="s">
        <v>71</v>
      </c>
      <c r="B72" s="1">
        <v>237.92283359999999</v>
      </c>
      <c r="C72" s="4">
        <f>B72*0.31</f>
        <v>73.756078415999994</v>
      </c>
      <c r="D72" s="4">
        <f>B72*0.22</f>
        <v>52.343023391999999</v>
      </c>
      <c r="E72" s="4">
        <f t="shared" ref="E72:E76" si="9">B72*0.13</f>
        <v>30.929968368000001</v>
      </c>
      <c r="F72" t="s">
        <v>296</v>
      </c>
    </row>
    <row r="73" spans="1:6" x14ac:dyDescent="0.25">
      <c r="A73" t="s">
        <v>72</v>
      </c>
      <c r="B73" s="1">
        <v>766.19217600000002</v>
      </c>
      <c r="C73" s="4">
        <f>B73*0.31</f>
        <v>237.51957456</v>
      </c>
      <c r="D73" s="4">
        <f>B73*0.22</f>
        <v>168.56227871999999</v>
      </c>
      <c r="E73" s="4">
        <f t="shared" si="9"/>
        <v>99.604982880000009</v>
      </c>
      <c r="F73" t="s">
        <v>296</v>
      </c>
    </row>
    <row r="74" spans="1:6" x14ac:dyDescent="0.25">
      <c r="A74" t="s">
        <v>73</v>
      </c>
      <c r="B74" s="1">
        <v>0</v>
      </c>
      <c r="C74" s="1">
        <v>0</v>
      </c>
      <c r="E74" s="4">
        <f t="shared" si="9"/>
        <v>0</v>
      </c>
      <c r="F74" t="s">
        <v>296</v>
      </c>
    </row>
    <row r="75" spans="1:6" x14ac:dyDescent="0.25">
      <c r="A75" t="s">
        <v>74</v>
      </c>
      <c r="B75" s="1">
        <v>250.0206048</v>
      </c>
      <c r="C75" s="4">
        <f>B75*0.31</f>
        <v>77.506387488000001</v>
      </c>
      <c r="D75" s="4">
        <f>B75*0.22</f>
        <v>55.004533056</v>
      </c>
      <c r="E75" s="4">
        <f t="shared" si="9"/>
        <v>32.502678623999998</v>
      </c>
      <c r="F75" t="s">
        <v>296</v>
      </c>
    </row>
    <row r="76" spans="1:6" x14ac:dyDescent="0.25">
      <c r="A76" t="s">
        <v>75</v>
      </c>
      <c r="B76" s="1">
        <v>250.0206048</v>
      </c>
      <c r="C76" s="4">
        <f>B76*0.31</f>
        <v>77.506387488000001</v>
      </c>
      <c r="D76" s="4">
        <f>B76*0.22</f>
        <v>55.004533056</v>
      </c>
      <c r="E76" s="4">
        <f t="shared" si="9"/>
        <v>32.502678623999998</v>
      </c>
      <c r="F76" t="s">
        <v>296</v>
      </c>
    </row>
    <row r="77" spans="1:6" x14ac:dyDescent="0.25">
      <c r="A77" t="s">
        <v>76</v>
      </c>
      <c r="B77" s="1">
        <v>340.75388879999997</v>
      </c>
      <c r="C77" s="1">
        <v>340.75388879999997</v>
      </c>
      <c r="D77" s="1">
        <v>340.75388879999997</v>
      </c>
      <c r="E77" s="1">
        <v>340.75388879999997</v>
      </c>
      <c r="F77" t="s">
        <v>295</v>
      </c>
    </row>
    <row r="78" spans="1:6" x14ac:dyDescent="0.25">
      <c r="A78" t="s">
        <v>77</v>
      </c>
      <c r="B78" s="1">
        <v>0</v>
      </c>
      <c r="C78" s="1">
        <v>0</v>
      </c>
      <c r="E78" s="4">
        <f t="shared" ref="E78:E80" si="10">B78*0.13</f>
        <v>0</v>
      </c>
      <c r="F78" t="s">
        <v>296</v>
      </c>
    </row>
    <row r="79" spans="1:6" x14ac:dyDescent="0.25">
      <c r="A79" t="s">
        <v>78</v>
      </c>
      <c r="B79" s="1">
        <v>237.92283359999999</v>
      </c>
      <c r="C79" s="4">
        <f>B79*0.31</f>
        <v>73.756078415999994</v>
      </c>
      <c r="D79" s="4">
        <f>B79*0.22</f>
        <v>52.343023391999999</v>
      </c>
      <c r="E79" s="4">
        <f t="shared" si="10"/>
        <v>30.929968368000001</v>
      </c>
      <c r="F79" t="s">
        <v>296</v>
      </c>
    </row>
    <row r="80" spans="1:6" x14ac:dyDescent="0.25">
      <c r="A80" t="s">
        <v>79</v>
      </c>
      <c r="B80" s="1">
        <v>0</v>
      </c>
      <c r="C80" s="1">
        <v>0</v>
      </c>
      <c r="E80" s="4">
        <f t="shared" si="10"/>
        <v>0</v>
      </c>
      <c r="F80" t="s">
        <v>296</v>
      </c>
    </row>
    <row r="81" spans="1:6" x14ac:dyDescent="0.25">
      <c r="A81" t="s">
        <v>80</v>
      </c>
      <c r="B81" s="1">
        <v>237.92283359999999</v>
      </c>
      <c r="C81" s="1">
        <v>237.92283359999999</v>
      </c>
      <c r="D81" s="1">
        <v>237.92283359999999</v>
      </c>
      <c r="E81" s="1">
        <v>237.92283359999999</v>
      </c>
      <c r="F81" t="s">
        <v>295</v>
      </c>
    </row>
    <row r="82" spans="1:6" x14ac:dyDescent="0.25">
      <c r="A82" t="s">
        <v>81</v>
      </c>
      <c r="B82" s="1">
        <v>237.92283359999999</v>
      </c>
      <c r="C82" s="4">
        <f>B82*0.31</f>
        <v>73.756078415999994</v>
      </c>
      <c r="D82" s="4">
        <f>B82*0.22</f>
        <v>52.343023391999999</v>
      </c>
      <c r="E82" s="4">
        <f t="shared" ref="E82:E83" si="11">B82*0.13</f>
        <v>30.929968368000001</v>
      </c>
      <c r="F82" t="s">
        <v>296</v>
      </c>
    </row>
    <row r="83" spans="1:6" x14ac:dyDescent="0.25">
      <c r="A83" t="s">
        <v>82</v>
      </c>
      <c r="B83" s="1">
        <v>744.01292880000005</v>
      </c>
      <c r="C83" s="4">
        <f>B83*0.31</f>
        <v>230.64400792800001</v>
      </c>
      <c r="D83" s="4">
        <f>B83*0.22</f>
        <v>163.68284433600002</v>
      </c>
      <c r="E83" s="4">
        <f t="shared" si="11"/>
        <v>96.721680744000011</v>
      </c>
      <c r="F83" t="s">
        <v>296</v>
      </c>
    </row>
    <row r="84" spans="1:6" x14ac:dyDescent="0.25">
      <c r="A84" t="s">
        <v>83</v>
      </c>
      <c r="B84" s="1">
        <v>1609.0035696</v>
      </c>
      <c r="C84" s="1">
        <v>1609.0035696</v>
      </c>
      <c r="D84" s="1">
        <v>1609.0035696</v>
      </c>
      <c r="E84" s="1">
        <v>1609.0035696</v>
      </c>
      <c r="F84" t="s">
        <v>294</v>
      </c>
    </row>
    <row r="85" spans="1:6" x14ac:dyDescent="0.25">
      <c r="A85" t="s">
        <v>84</v>
      </c>
      <c r="B85" s="1">
        <v>0</v>
      </c>
      <c r="C85" s="1">
        <v>0</v>
      </c>
      <c r="D85" s="1">
        <v>0</v>
      </c>
      <c r="E85" s="1">
        <v>0</v>
      </c>
      <c r="F85" t="s">
        <v>295</v>
      </c>
    </row>
    <row r="86" spans="1:6" x14ac:dyDescent="0.25">
      <c r="A86" t="s">
        <v>307</v>
      </c>
      <c r="B86" s="1">
        <v>0</v>
      </c>
      <c r="C86" s="1">
        <v>0</v>
      </c>
      <c r="E86" s="4">
        <f t="shared" ref="E86:E87" si="12">B86*0.13</f>
        <v>0</v>
      </c>
      <c r="F86" t="s">
        <v>296</v>
      </c>
    </row>
    <row r="87" spans="1:6" x14ac:dyDescent="0.25">
      <c r="A87" t="s">
        <v>86</v>
      </c>
      <c r="B87" s="1">
        <v>0</v>
      </c>
      <c r="C87" s="1">
        <v>0</v>
      </c>
      <c r="E87" s="4">
        <f t="shared" si="12"/>
        <v>0</v>
      </c>
      <c r="F87" t="s">
        <v>296</v>
      </c>
    </row>
    <row r="88" spans="1:6" x14ac:dyDescent="0.25">
      <c r="A88" t="s">
        <v>87</v>
      </c>
      <c r="B88" s="1">
        <v>250.0206048</v>
      </c>
      <c r="C88" s="1">
        <v>250.0206048</v>
      </c>
      <c r="D88" s="1">
        <v>250.0206048</v>
      </c>
      <c r="E88" s="1">
        <v>250.0206048</v>
      </c>
      <c r="F88" t="s">
        <v>295</v>
      </c>
    </row>
    <row r="89" spans="1:6" x14ac:dyDescent="0.25">
      <c r="A89" t="s">
        <v>88</v>
      </c>
      <c r="B89" s="1">
        <v>250.0206048</v>
      </c>
      <c r="C89" s="4">
        <f>B89*0.31</f>
        <v>77.506387488000001</v>
      </c>
      <c r="D89" s="4">
        <f>B89*0.22</f>
        <v>55.004533056</v>
      </c>
      <c r="E89" s="4">
        <f t="shared" ref="E89:E94" si="13">B89*0.13</f>
        <v>32.502678623999998</v>
      </c>
      <c r="F89" t="s">
        <v>296</v>
      </c>
    </row>
    <row r="90" spans="1:6" x14ac:dyDescent="0.25">
      <c r="A90" t="s">
        <v>89</v>
      </c>
      <c r="B90" s="1">
        <v>293.37095159999996</v>
      </c>
      <c r="C90" s="4">
        <f>B90*0.31</f>
        <v>90.944994995999991</v>
      </c>
      <c r="D90" s="4">
        <f>B90*0.22</f>
        <v>64.541609351999995</v>
      </c>
      <c r="E90" s="4">
        <f t="shared" si="13"/>
        <v>38.138223707999998</v>
      </c>
      <c r="F90" t="s">
        <v>296</v>
      </c>
    </row>
    <row r="91" spans="1:6" x14ac:dyDescent="0.25">
      <c r="A91" t="s">
        <v>90</v>
      </c>
      <c r="B91" s="1">
        <v>0</v>
      </c>
      <c r="C91" s="1">
        <v>0</v>
      </c>
      <c r="E91" s="4">
        <f t="shared" si="13"/>
        <v>0</v>
      </c>
      <c r="F91" t="s">
        <v>296</v>
      </c>
    </row>
    <row r="92" spans="1:6" x14ac:dyDescent="0.25">
      <c r="A92" t="s">
        <v>91</v>
      </c>
      <c r="B92" s="1">
        <v>1037.3838804</v>
      </c>
      <c r="C92" s="4">
        <f>B92*0.31</f>
        <v>321.589002924</v>
      </c>
      <c r="D92" s="4">
        <f>B92*0.22</f>
        <v>228.22445368799998</v>
      </c>
      <c r="E92" s="4">
        <f t="shared" si="13"/>
        <v>134.85990445199999</v>
      </c>
      <c r="F92" t="s">
        <v>296</v>
      </c>
    </row>
    <row r="93" spans="1:6" x14ac:dyDescent="0.25">
      <c r="A93" t="s">
        <v>92</v>
      </c>
      <c r="B93" s="1">
        <v>766.19217600000002</v>
      </c>
      <c r="C93" s="4">
        <f>B93*0.31</f>
        <v>237.51957456</v>
      </c>
      <c r="D93" s="4">
        <f>B93*0.22</f>
        <v>168.56227871999999</v>
      </c>
      <c r="E93" s="4">
        <f t="shared" si="13"/>
        <v>99.604982880000009</v>
      </c>
      <c r="F93" t="s">
        <v>296</v>
      </c>
    </row>
    <row r="94" spans="1:6" x14ac:dyDescent="0.25">
      <c r="A94" t="s">
        <v>93</v>
      </c>
      <c r="B94" s="1">
        <v>766.19217600000002</v>
      </c>
      <c r="C94" s="4">
        <f>B94*0.31</f>
        <v>237.51957456</v>
      </c>
      <c r="D94" s="4">
        <f>B94*0.22</f>
        <v>168.56227871999999</v>
      </c>
      <c r="E94" s="4">
        <f t="shared" si="13"/>
        <v>99.604982880000009</v>
      </c>
      <c r="F94" t="s">
        <v>296</v>
      </c>
    </row>
    <row r="95" spans="1:6" x14ac:dyDescent="0.25">
      <c r="A95" t="s">
        <v>94</v>
      </c>
      <c r="B95" s="1">
        <v>237.66</v>
      </c>
      <c r="C95" s="1">
        <v>237.66</v>
      </c>
      <c r="D95" s="1">
        <v>237.66</v>
      </c>
      <c r="E95" s="1">
        <v>237.66</v>
      </c>
      <c r="F95" t="s">
        <v>298</v>
      </c>
    </row>
    <row r="96" spans="1:6" x14ac:dyDescent="0.25">
      <c r="A96" t="s">
        <v>95</v>
      </c>
      <c r="B96" s="1">
        <v>1609.0035696</v>
      </c>
      <c r="C96" s="1">
        <v>1609.0035696</v>
      </c>
      <c r="D96" s="1">
        <v>1609.0035696</v>
      </c>
      <c r="E96" s="1">
        <v>1609.0035696</v>
      </c>
      <c r="F96" t="s">
        <v>294</v>
      </c>
    </row>
    <row r="97" spans="1:6" x14ac:dyDescent="0.25">
      <c r="A97" t="s">
        <v>96</v>
      </c>
      <c r="B97" s="1">
        <v>6619.4971415999998</v>
      </c>
      <c r="C97" s="4">
        <f>B97*0.31</f>
        <v>2052.044113896</v>
      </c>
      <c r="D97" s="4">
        <f>B97*0.22</f>
        <v>1456.2893711520001</v>
      </c>
      <c r="E97" s="4">
        <f t="shared" ref="E97:E100" si="14">B97*0.13</f>
        <v>860.534628408</v>
      </c>
      <c r="F97" t="s">
        <v>296</v>
      </c>
    </row>
    <row r="98" spans="1:6" x14ac:dyDescent="0.25">
      <c r="A98" t="s">
        <v>97</v>
      </c>
      <c r="B98" s="1">
        <v>0</v>
      </c>
      <c r="C98" s="1">
        <v>0</v>
      </c>
      <c r="E98" s="4">
        <f t="shared" si="14"/>
        <v>0</v>
      </c>
      <c r="F98" t="s">
        <v>296</v>
      </c>
    </row>
    <row r="99" spans="1:6" x14ac:dyDescent="0.25">
      <c r="A99" t="s">
        <v>98</v>
      </c>
      <c r="B99" s="1">
        <v>505.08194760000003</v>
      </c>
      <c r="C99" s="4">
        <f>B99*0.31</f>
        <v>156.57540375600001</v>
      </c>
      <c r="D99" s="4">
        <f>B99*0.22</f>
        <v>111.11802847200001</v>
      </c>
      <c r="E99" s="4">
        <f t="shared" si="14"/>
        <v>65.660653188000012</v>
      </c>
      <c r="F99" t="s">
        <v>296</v>
      </c>
    </row>
    <row r="100" spans="1:6" x14ac:dyDescent="0.25">
      <c r="A100" t="s">
        <v>99</v>
      </c>
      <c r="B100" s="1">
        <v>445.60123919999995</v>
      </c>
      <c r="C100" s="4">
        <f>B100*0.31</f>
        <v>138.13638415199998</v>
      </c>
      <c r="D100" s="4">
        <f>B100*0.22</f>
        <v>98.032272623999987</v>
      </c>
      <c r="E100" s="4">
        <f t="shared" si="14"/>
        <v>57.928161095999997</v>
      </c>
      <c r="F100" t="s">
        <v>296</v>
      </c>
    </row>
    <row r="101" spans="1:6" x14ac:dyDescent="0.25">
      <c r="A101" t="s">
        <v>100</v>
      </c>
      <c r="B101" s="1">
        <v>505.08194760000003</v>
      </c>
      <c r="C101" s="1">
        <v>505.08194759999998</v>
      </c>
      <c r="D101" s="1">
        <v>505.08194759999998</v>
      </c>
      <c r="E101" s="1">
        <v>505.08194759999998</v>
      </c>
      <c r="F101" t="s">
        <v>295</v>
      </c>
    </row>
    <row r="102" spans="1:6" x14ac:dyDescent="0.25">
      <c r="A102" t="s">
        <v>101</v>
      </c>
      <c r="B102" s="1">
        <v>505.08194760000003</v>
      </c>
      <c r="C102" s="1">
        <v>505.08194760000003</v>
      </c>
      <c r="D102" s="1">
        <v>505.08194760000003</v>
      </c>
      <c r="E102" s="1">
        <v>505.08194760000003</v>
      </c>
      <c r="F102" t="s">
        <v>295</v>
      </c>
    </row>
    <row r="103" spans="1:6" x14ac:dyDescent="0.25">
      <c r="A103" t="s">
        <v>102</v>
      </c>
      <c r="B103" s="1">
        <v>1609.0035696</v>
      </c>
      <c r="C103" s="4">
        <f>B103*0.31</f>
        <v>498.791106576</v>
      </c>
      <c r="D103" s="4">
        <f>B103*0.22</f>
        <v>353.98078531200002</v>
      </c>
      <c r="E103" s="4">
        <f t="shared" ref="E103" si="15">B103*0.13</f>
        <v>209.17046404800001</v>
      </c>
      <c r="F103" t="s">
        <v>296</v>
      </c>
    </row>
    <row r="104" spans="1:6" x14ac:dyDescent="0.25">
      <c r="A104" t="s">
        <v>103</v>
      </c>
      <c r="B104" s="1">
        <v>0</v>
      </c>
      <c r="C104" s="1">
        <v>0</v>
      </c>
      <c r="D104" s="1">
        <v>0</v>
      </c>
      <c r="E104" s="1">
        <v>0</v>
      </c>
      <c r="F104" t="s">
        <v>295</v>
      </c>
    </row>
    <row r="105" spans="1:6" x14ac:dyDescent="0.25">
      <c r="A105" t="s">
        <v>104</v>
      </c>
      <c r="B105" s="1">
        <v>1037.3838804</v>
      </c>
      <c r="C105" s="4">
        <f>B105*0.31</f>
        <v>321.589002924</v>
      </c>
      <c r="D105" s="4">
        <f>B105*0.22</f>
        <v>228.22445368799998</v>
      </c>
      <c r="E105" s="4">
        <f t="shared" ref="E105" si="16">B105*0.13</f>
        <v>134.85990445199999</v>
      </c>
      <c r="F105" t="s">
        <v>296</v>
      </c>
    </row>
    <row r="106" spans="1:6" x14ac:dyDescent="0.25">
      <c r="A106" t="s">
        <v>105</v>
      </c>
      <c r="B106" s="1">
        <v>1609.0035696</v>
      </c>
      <c r="C106" s="1">
        <v>1609.0035696</v>
      </c>
      <c r="D106" s="1">
        <v>1609.0035696</v>
      </c>
      <c r="E106" s="1">
        <v>1609.0035696</v>
      </c>
      <c r="F106" t="s">
        <v>294</v>
      </c>
    </row>
    <row r="107" spans="1:6" x14ac:dyDescent="0.25">
      <c r="A107" t="s">
        <v>106</v>
      </c>
      <c r="B107" s="1">
        <v>505.08194760000003</v>
      </c>
      <c r="C107" s="1">
        <v>505.08194760000003</v>
      </c>
      <c r="D107" s="1">
        <v>505.08194760000003</v>
      </c>
      <c r="E107" s="1">
        <v>505.08194760000003</v>
      </c>
      <c r="F107" t="s">
        <v>295</v>
      </c>
    </row>
    <row r="108" spans="1:6" x14ac:dyDescent="0.25">
      <c r="A108" t="s">
        <v>107</v>
      </c>
      <c r="B108" s="1">
        <v>0</v>
      </c>
      <c r="C108" s="1">
        <v>0</v>
      </c>
      <c r="D108" s="1">
        <v>0</v>
      </c>
      <c r="E108" s="1">
        <v>0</v>
      </c>
      <c r="F108" t="s">
        <v>295</v>
      </c>
    </row>
    <row r="109" spans="1:6" x14ac:dyDescent="0.25">
      <c r="A109" t="s">
        <v>108</v>
      </c>
      <c r="B109" s="1">
        <v>237.92283359999999</v>
      </c>
      <c r="C109" s="1">
        <v>237.92283359999999</v>
      </c>
      <c r="D109" s="1">
        <v>237.92283359999999</v>
      </c>
      <c r="E109" s="1">
        <v>237.92283359999999</v>
      </c>
      <c r="F109" t="s">
        <v>295</v>
      </c>
    </row>
    <row r="110" spans="1:6" x14ac:dyDescent="0.25">
      <c r="A110" t="s">
        <v>109</v>
      </c>
      <c r="B110" s="1">
        <v>237.92283359999999</v>
      </c>
      <c r="C110" s="1">
        <v>237.92283359999999</v>
      </c>
      <c r="D110" s="1">
        <v>237.92283359999999</v>
      </c>
      <c r="E110" s="1">
        <v>237.92283359999999</v>
      </c>
      <c r="F110" t="s">
        <v>295</v>
      </c>
    </row>
    <row r="111" spans="1:6" x14ac:dyDescent="0.25">
      <c r="A111" t="s">
        <v>110</v>
      </c>
      <c r="B111" s="1">
        <v>457.69901039999991</v>
      </c>
      <c r="C111" s="4">
        <f>B111*0.31</f>
        <v>141.88669322399997</v>
      </c>
      <c r="D111" s="4">
        <f>B111*0.22</f>
        <v>100.69378228799998</v>
      </c>
      <c r="E111" s="4">
        <f t="shared" ref="E111" si="17">B111*0.13</f>
        <v>59.50087135199999</v>
      </c>
      <c r="F111" t="s">
        <v>296</v>
      </c>
    </row>
    <row r="112" spans="1:6" x14ac:dyDescent="0.25">
      <c r="A112" t="s">
        <v>111</v>
      </c>
      <c r="B112" s="1">
        <v>294.37909919999998</v>
      </c>
      <c r="C112" s="1">
        <v>294.37909919999998</v>
      </c>
      <c r="D112" s="1">
        <v>294.37909919999998</v>
      </c>
      <c r="E112" s="1">
        <v>294.37909919999998</v>
      </c>
      <c r="F112" t="s">
        <v>295</v>
      </c>
    </row>
    <row r="113" spans="1:6" x14ac:dyDescent="0.25">
      <c r="A113" t="s">
        <v>112</v>
      </c>
      <c r="B113" s="1">
        <v>311.51760840000003</v>
      </c>
      <c r="C113" s="1">
        <v>311.51760840000003</v>
      </c>
      <c r="D113" s="1">
        <v>311.51760840000003</v>
      </c>
      <c r="E113" s="1">
        <v>311.51760840000003</v>
      </c>
      <c r="F113" t="s">
        <v>295</v>
      </c>
    </row>
    <row r="114" spans="1:6" x14ac:dyDescent="0.25">
      <c r="A114" t="s">
        <v>113</v>
      </c>
      <c r="B114" s="1">
        <v>0</v>
      </c>
      <c r="C114" s="1">
        <v>0</v>
      </c>
      <c r="E114" s="4">
        <f t="shared" ref="E114:E119" si="18">B114*0.13</f>
        <v>0</v>
      </c>
      <c r="F114" t="s">
        <v>296</v>
      </c>
    </row>
    <row r="115" spans="1:6" x14ac:dyDescent="0.25">
      <c r="A115" t="s">
        <v>114</v>
      </c>
      <c r="B115" s="1">
        <v>0</v>
      </c>
      <c r="C115" s="1">
        <v>0</v>
      </c>
      <c r="E115" s="4">
        <f t="shared" si="18"/>
        <v>0</v>
      </c>
      <c r="F115" t="s">
        <v>296</v>
      </c>
    </row>
    <row r="116" spans="1:6" x14ac:dyDescent="0.25">
      <c r="A116" t="s">
        <v>115</v>
      </c>
      <c r="B116" s="1">
        <v>0</v>
      </c>
      <c r="C116" s="1">
        <v>0</v>
      </c>
      <c r="E116" s="4">
        <f t="shared" si="18"/>
        <v>0</v>
      </c>
      <c r="F116" t="s">
        <v>296</v>
      </c>
    </row>
    <row r="117" spans="1:6" x14ac:dyDescent="0.25">
      <c r="A117" t="s">
        <v>116</v>
      </c>
      <c r="B117" s="1">
        <v>0</v>
      </c>
      <c r="C117" s="1">
        <v>0</v>
      </c>
      <c r="E117" s="4">
        <f t="shared" si="18"/>
        <v>0</v>
      </c>
      <c r="F117" t="s">
        <v>296</v>
      </c>
    </row>
    <row r="118" spans="1:6" x14ac:dyDescent="0.25">
      <c r="A118" t="s">
        <v>117</v>
      </c>
      <c r="B118" s="1">
        <v>6908.8355027999996</v>
      </c>
      <c r="C118" s="4">
        <f>B118*0.31</f>
        <v>2141.7390058679998</v>
      </c>
      <c r="D118" s="4">
        <f>B118*0.22</f>
        <v>1519.9438106159998</v>
      </c>
      <c r="E118" s="4">
        <f t="shared" si="18"/>
        <v>898.14861536399997</v>
      </c>
      <c r="F118" t="s">
        <v>296</v>
      </c>
    </row>
    <row r="119" spans="1:6" x14ac:dyDescent="0.25">
      <c r="A119" t="s">
        <v>118</v>
      </c>
      <c r="B119" s="1">
        <v>0</v>
      </c>
      <c r="C119" s="1">
        <v>0</v>
      </c>
      <c r="E119" s="4">
        <f t="shared" si="18"/>
        <v>0</v>
      </c>
      <c r="F119" t="s">
        <v>296</v>
      </c>
    </row>
    <row r="120" spans="1:6" x14ac:dyDescent="0.25">
      <c r="A120" t="s">
        <v>119</v>
      </c>
      <c r="B120" s="1">
        <v>237.92283359999999</v>
      </c>
      <c r="C120" s="1">
        <v>237.92283359999999</v>
      </c>
      <c r="D120" s="1">
        <v>237.92283359999999</v>
      </c>
      <c r="E120" s="1">
        <v>237.92283359999999</v>
      </c>
      <c r="F120" t="s">
        <v>295</v>
      </c>
    </row>
    <row r="121" spans="1:6" x14ac:dyDescent="0.25">
      <c r="A121" t="s">
        <v>120</v>
      </c>
      <c r="B121" s="1">
        <v>4284.6273000000001</v>
      </c>
      <c r="C121" s="1">
        <v>4284.6273000000001</v>
      </c>
      <c r="D121" s="1">
        <v>4284.6273000000001</v>
      </c>
      <c r="E121" s="1">
        <v>4284.6273000000001</v>
      </c>
      <c r="F121" t="s">
        <v>294</v>
      </c>
    </row>
    <row r="122" spans="1:6" x14ac:dyDescent="0.25">
      <c r="A122" t="s">
        <v>121</v>
      </c>
      <c r="B122" s="1">
        <v>505.08194760000003</v>
      </c>
      <c r="C122" s="1">
        <v>505.08194760000003</v>
      </c>
      <c r="D122" s="1">
        <v>505.08194760000003</v>
      </c>
      <c r="E122" s="1">
        <v>505.08194760000003</v>
      </c>
      <c r="F122" t="s">
        <v>294</v>
      </c>
    </row>
    <row r="123" spans="1:6" x14ac:dyDescent="0.25">
      <c r="A123" t="s">
        <v>122</v>
      </c>
      <c r="B123" s="1">
        <v>505.08194760000003</v>
      </c>
      <c r="C123" s="1">
        <v>505.08194760000003</v>
      </c>
      <c r="D123" s="1">
        <v>505.08194760000003</v>
      </c>
      <c r="E123" s="1">
        <v>505.08194760000003</v>
      </c>
      <c r="F123" t="s">
        <v>294</v>
      </c>
    </row>
    <row r="124" spans="1:6" x14ac:dyDescent="0.25">
      <c r="A124" t="s">
        <v>123</v>
      </c>
      <c r="B124" s="1">
        <v>275.2242948</v>
      </c>
      <c r="C124" s="4">
        <f>B124*0.31</f>
        <v>85.319531388000001</v>
      </c>
      <c r="D124" s="4">
        <f>B124*0.22</f>
        <v>60.549344855999998</v>
      </c>
      <c r="E124" s="4">
        <f t="shared" ref="E124:E125" si="19">B124*0.13</f>
        <v>35.779158324000001</v>
      </c>
      <c r="F124" t="s">
        <v>296</v>
      </c>
    </row>
    <row r="125" spans="1:6" x14ac:dyDescent="0.25">
      <c r="A125" t="s">
        <v>124</v>
      </c>
      <c r="B125" s="1">
        <v>634.12484040000004</v>
      </c>
      <c r="C125" s="4">
        <f>B125*0.31</f>
        <v>196.578700524</v>
      </c>
      <c r="D125" s="4">
        <f>B125*0.22</f>
        <v>139.50746488800002</v>
      </c>
      <c r="E125" s="4">
        <f t="shared" si="19"/>
        <v>82.436229252000004</v>
      </c>
      <c r="F125" t="s">
        <v>296</v>
      </c>
    </row>
    <row r="126" spans="1:6" x14ac:dyDescent="0.25">
      <c r="A126" t="s">
        <v>125</v>
      </c>
      <c r="B126" s="1">
        <v>766.19217600000002</v>
      </c>
      <c r="C126" s="1">
        <v>766.19217600000002</v>
      </c>
      <c r="D126" s="1">
        <v>766.19217600000002</v>
      </c>
      <c r="E126" s="1">
        <v>766.19217600000002</v>
      </c>
      <c r="F126" t="s">
        <v>294</v>
      </c>
    </row>
    <row r="127" spans="1:6" x14ac:dyDescent="0.25">
      <c r="A127" t="s">
        <v>126</v>
      </c>
      <c r="B127" s="1">
        <v>237.92283359999999</v>
      </c>
      <c r="C127" s="1">
        <v>237.92283359999999</v>
      </c>
      <c r="D127" s="1">
        <v>237.92283359999999</v>
      </c>
      <c r="E127" s="1">
        <v>237.92283359999999</v>
      </c>
      <c r="F127" t="s">
        <v>297</v>
      </c>
    </row>
    <row r="128" spans="1:6" x14ac:dyDescent="0.25">
      <c r="A128" t="s">
        <v>127</v>
      </c>
      <c r="B128" s="1">
        <v>1037.3838804</v>
      </c>
      <c r="C128" s="4">
        <f>B128*0.31</f>
        <v>321.589002924</v>
      </c>
      <c r="D128" s="4">
        <f>B128*0.22</f>
        <v>228.22445368799998</v>
      </c>
      <c r="E128" s="4">
        <f t="shared" ref="E128" si="20">B128*0.13</f>
        <v>134.85990445199999</v>
      </c>
      <c r="F128" t="s">
        <v>296</v>
      </c>
    </row>
    <row r="129" spans="1:6" x14ac:dyDescent="0.25">
      <c r="A129" t="s">
        <v>128</v>
      </c>
      <c r="B129" s="1">
        <v>602.87226480000004</v>
      </c>
      <c r="C129" s="1">
        <v>602.87226480000004</v>
      </c>
      <c r="D129" s="1">
        <v>602.87226480000004</v>
      </c>
      <c r="E129" s="1">
        <v>602.87226480000004</v>
      </c>
      <c r="F129" t="s">
        <v>297</v>
      </c>
    </row>
    <row r="130" spans="1:6" x14ac:dyDescent="0.25">
      <c r="A130" t="s">
        <v>129</v>
      </c>
      <c r="B130" s="1">
        <v>0</v>
      </c>
      <c r="C130" s="1">
        <v>0</v>
      </c>
      <c r="D130" s="1">
        <v>0</v>
      </c>
      <c r="E130" s="1">
        <v>0</v>
      </c>
      <c r="F130" t="s">
        <v>295</v>
      </c>
    </row>
    <row r="131" spans="1:6" x14ac:dyDescent="0.25">
      <c r="A131" t="s">
        <v>130</v>
      </c>
      <c r="B131" s="1">
        <v>6986.4628679999996</v>
      </c>
      <c r="C131" s="4">
        <f>B131*0.31</f>
        <v>2165.80348908</v>
      </c>
      <c r="D131" s="4">
        <f>B131*0.22</f>
        <v>1537.02183096</v>
      </c>
      <c r="E131" s="4">
        <f t="shared" ref="E131:E135" si="21">B131*0.13</f>
        <v>908.24017284000001</v>
      </c>
      <c r="F131" t="s">
        <v>296</v>
      </c>
    </row>
    <row r="132" spans="1:6" x14ac:dyDescent="0.25">
      <c r="A132" t="s">
        <v>131</v>
      </c>
      <c r="B132" s="1">
        <v>0</v>
      </c>
      <c r="C132" s="1">
        <v>0</v>
      </c>
      <c r="E132" s="4">
        <f t="shared" si="21"/>
        <v>0</v>
      </c>
      <c r="F132" t="s">
        <v>296</v>
      </c>
    </row>
    <row r="133" spans="1:6" x14ac:dyDescent="0.25">
      <c r="A133" t="s">
        <v>132</v>
      </c>
      <c r="B133" s="1">
        <v>0</v>
      </c>
      <c r="C133" s="1">
        <v>0</v>
      </c>
      <c r="E133" s="4">
        <f t="shared" si="21"/>
        <v>0</v>
      </c>
      <c r="F133" t="s">
        <v>296</v>
      </c>
    </row>
    <row r="134" spans="1:6" x14ac:dyDescent="0.25">
      <c r="A134" t="s">
        <v>133</v>
      </c>
      <c r="B134" s="1">
        <v>0</v>
      </c>
      <c r="C134" s="1">
        <v>0</v>
      </c>
      <c r="E134" s="4">
        <f t="shared" si="21"/>
        <v>0</v>
      </c>
      <c r="F134" t="s">
        <v>296</v>
      </c>
    </row>
    <row r="135" spans="1:6" x14ac:dyDescent="0.25">
      <c r="A135" t="s">
        <v>134</v>
      </c>
      <c r="B135" s="1">
        <v>0</v>
      </c>
      <c r="C135" s="1">
        <v>0</v>
      </c>
      <c r="E135" s="4">
        <f t="shared" si="21"/>
        <v>0</v>
      </c>
      <c r="F135" t="s">
        <v>296</v>
      </c>
    </row>
    <row r="136" spans="1:6" x14ac:dyDescent="0.25">
      <c r="A136" t="s">
        <v>135</v>
      </c>
      <c r="B136" s="1">
        <v>414.34866360000007</v>
      </c>
      <c r="C136" s="1">
        <v>414.34866360000007</v>
      </c>
      <c r="D136" s="1">
        <v>414.34866360000007</v>
      </c>
      <c r="E136" s="1">
        <v>414.34866360000007</v>
      </c>
      <c r="F136" t="s">
        <v>295</v>
      </c>
    </row>
    <row r="137" spans="1:6" x14ac:dyDescent="0.25">
      <c r="A137" t="s">
        <v>136</v>
      </c>
      <c r="B137" s="1">
        <v>1609.0035696</v>
      </c>
      <c r="C137" s="4">
        <f>B137*0.31</f>
        <v>498.791106576</v>
      </c>
      <c r="D137" s="4">
        <f>B137*0.22</f>
        <v>353.98078531200002</v>
      </c>
      <c r="E137" s="4">
        <f t="shared" ref="E137" si="22">B137*0.13</f>
        <v>209.17046404800001</v>
      </c>
      <c r="F137" t="s">
        <v>296</v>
      </c>
    </row>
    <row r="138" spans="1:6" x14ac:dyDescent="0.25">
      <c r="A138" t="s">
        <v>137</v>
      </c>
      <c r="B138" s="1">
        <v>533.31008040000006</v>
      </c>
      <c r="C138" s="1">
        <v>533.31008040000006</v>
      </c>
      <c r="D138" s="1">
        <v>533.31008040000006</v>
      </c>
      <c r="E138" s="1">
        <v>533.31008040000006</v>
      </c>
      <c r="F138" t="s">
        <v>295</v>
      </c>
    </row>
    <row r="139" spans="1:6" x14ac:dyDescent="0.25">
      <c r="A139" t="s">
        <v>138</v>
      </c>
      <c r="B139" s="1">
        <v>470.80492919999995</v>
      </c>
      <c r="C139" s="1">
        <v>470.80492919999995</v>
      </c>
      <c r="D139" s="1">
        <v>470.80492919999995</v>
      </c>
      <c r="E139" s="1">
        <v>470.80492919999995</v>
      </c>
      <c r="F139" t="s">
        <v>295</v>
      </c>
    </row>
    <row r="140" spans="1:6" x14ac:dyDescent="0.25">
      <c r="A140" t="s">
        <v>139</v>
      </c>
      <c r="B140" s="1">
        <v>505.08194760000003</v>
      </c>
      <c r="C140" s="4">
        <f>B140*0.31</f>
        <v>156.57540375600001</v>
      </c>
      <c r="D140" s="4">
        <f>B140*0.22</f>
        <v>111.11802847200001</v>
      </c>
      <c r="E140" s="4">
        <f t="shared" ref="E140" si="23">B140*0.13</f>
        <v>65.660653188000012</v>
      </c>
      <c r="F140" t="s">
        <v>296</v>
      </c>
    </row>
    <row r="141" spans="1:6" x14ac:dyDescent="0.25">
      <c r="A141" t="s">
        <v>140</v>
      </c>
      <c r="B141" s="1">
        <v>237.92283359999999</v>
      </c>
      <c r="C141" s="1">
        <v>237.92283359999999</v>
      </c>
      <c r="D141" s="1">
        <v>237.92283359999999</v>
      </c>
      <c r="E141" s="1">
        <v>237.92283359999999</v>
      </c>
      <c r="F141" t="s">
        <v>295</v>
      </c>
    </row>
    <row r="142" spans="1:6" x14ac:dyDescent="0.25">
      <c r="A142" t="s">
        <v>141</v>
      </c>
      <c r="B142" s="1">
        <v>237.92283359999999</v>
      </c>
      <c r="C142" s="1">
        <v>237.92283359999999</v>
      </c>
      <c r="D142" s="1">
        <v>237.92283359999999</v>
      </c>
      <c r="E142" s="1">
        <v>237.92283359999999</v>
      </c>
      <c r="F142" t="s">
        <v>295</v>
      </c>
    </row>
    <row r="143" spans="1:6" x14ac:dyDescent="0.25">
      <c r="A143" t="s">
        <v>142</v>
      </c>
      <c r="B143" s="1">
        <v>1609.0035696</v>
      </c>
      <c r="C143" s="4">
        <f>B143*0.31</f>
        <v>498.791106576</v>
      </c>
      <c r="D143" s="4">
        <f>B143*0.22</f>
        <v>353.98078531200002</v>
      </c>
      <c r="E143" s="4">
        <f t="shared" ref="E143" si="24">B143*0.13</f>
        <v>209.17046404800001</v>
      </c>
      <c r="F143" t="s">
        <v>296</v>
      </c>
    </row>
    <row r="144" spans="1:6" x14ac:dyDescent="0.25">
      <c r="A144" t="s">
        <v>143</v>
      </c>
      <c r="B144" s="1">
        <v>237.92283359999999</v>
      </c>
      <c r="C144" s="1">
        <v>237.92283359999999</v>
      </c>
      <c r="D144" s="1">
        <v>237.92283359999999</v>
      </c>
      <c r="E144" s="1">
        <v>237.92283359999999</v>
      </c>
      <c r="F144" t="s">
        <v>295</v>
      </c>
    </row>
    <row r="145" spans="1:6" x14ac:dyDescent="0.25">
      <c r="A145" t="s">
        <v>144</v>
      </c>
      <c r="B145" s="1">
        <v>428.46273000000002</v>
      </c>
      <c r="C145" s="1">
        <v>428.46273000000002</v>
      </c>
      <c r="D145" s="1">
        <v>428.46273000000002</v>
      </c>
      <c r="E145" s="1">
        <v>428.46273000000002</v>
      </c>
      <c r="F145" t="s">
        <v>295</v>
      </c>
    </row>
    <row r="146" spans="1:6" x14ac:dyDescent="0.25">
      <c r="A146" t="s">
        <v>145</v>
      </c>
      <c r="B146" s="1">
        <v>505.08194760000003</v>
      </c>
      <c r="C146" s="1">
        <v>505.08194760000003</v>
      </c>
      <c r="D146" s="1">
        <v>505.08194760000003</v>
      </c>
      <c r="E146" s="1">
        <v>505.08194760000003</v>
      </c>
      <c r="F146" t="s">
        <v>294</v>
      </c>
    </row>
    <row r="147" spans="1:6" x14ac:dyDescent="0.25">
      <c r="A147" t="s">
        <v>146</v>
      </c>
      <c r="B147" s="1">
        <v>1609.0035696</v>
      </c>
      <c r="C147" s="4">
        <f>B147*0.31</f>
        <v>498.791106576</v>
      </c>
      <c r="D147" s="4">
        <f>B147*0.22</f>
        <v>353.98078531200002</v>
      </c>
      <c r="E147" s="4">
        <f t="shared" ref="E147" si="25">B147*0.13</f>
        <v>209.17046404800001</v>
      </c>
      <c r="F147" t="s">
        <v>296</v>
      </c>
    </row>
    <row r="148" spans="1:6" x14ac:dyDescent="0.25">
      <c r="A148" t="s">
        <v>147</v>
      </c>
      <c r="B148" s="1">
        <v>402.13499999999999</v>
      </c>
      <c r="C148" s="1">
        <v>402.13499999999999</v>
      </c>
      <c r="D148" s="1">
        <v>402.13499999999999</v>
      </c>
      <c r="E148" s="1">
        <v>402.13499999999999</v>
      </c>
      <c r="F148" t="s">
        <v>295</v>
      </c>
    </row>
    <row r="149" spans="1:6" x14ac:dyDescent="0.25">
      <c r="A149" t="s">
        <v>148</v>
      </c>
      <c r="B149" s="1">
        <v>0</v>
      </c>
      <c r="C149" s="1">
        <v>0</v>
      </c>
      <c r="E149" s="4">
        <f t="shared" ref="E149" si="26">B149*0.13</f>
        <v>0</v>
      </c>
      <c r="F149" t="s">
        <v>296</v>
      </c>
    </row>
    <row r="150" spans="1:6" x14ac:dyDescent="0.25">
      <c r="A150" t="s">
        <v>149</v>
      </c>
      <c r="B150" s="1">
        <v>451.65012480000001</v>
      </c>
      <c r="C150" s="1">
        <v>451.65012480000001</v>
      </c>
      <c r="D150" s="1">
        <v>451.65012480000001</v>
      </c>
      <c r="E150" s="1">
        <v>451.65012480000001</v>
      </c>
      <c r="F150" t="s">
        <v>295</v>
      </c>
    </row>
    <row r="151" spans="1:6" x14ac:dyDescent="0.25">
      <c r="A151" t="s">
        <v>150</v>
      </c>
      <c r="B151" s="1">
        <v>237.92283359999999</v>
      </c>
      <c r="C151" s="1">
        <v>237.92283359999999</v>
      </c>
      <c r="D151" s="1">
        <v>237.92283359999999</v>
      </c>
      <c r="E151" s="1">
        <v>237.92283359999999</v>
      </c>
      <c r="F151" t="s">
        <v>295</v>
      </c>
    </row>
    <row r="152" spans="1:6" x14ac:dyDescent="0.25">
      <c r="A152" t="s">
        <v>151</v>
      </c>
      <c r="B152" s="1">
        <v>0</v>
      </c>
      <c r="C152" s="1">
        <v>0</v>
      </c>
      <c r="D152" s="1">
        <v>0</v>
      </c>
      <c r="E152" s="1">
        <v>0</v>
      </c>
      <c r="F152" t="s">
        <v>295</v>
      </c>
    </row>
    <row r="153" spans="1:6" x14ac:dyDescent="0.25">
      <c r="A153" t="s">
        <v>152</v>
      </c>
      <c r="B153" s="1">
        <v>642.19002120000005</v>
      </c>
      <c r="C153" s="4">
        <f>B153*0.31</f>
        <v>199.07890657200002</v>
      </c>
      <c r="D153" s="4">
        <f>B153*0.22</f>
        <v>141.28180466400002</v>
      </c>
      <c r="E153" s="4">
        <f t="shared" ref="E153:E154" si="27">B153*0.13</f>
        <v>83.484702756000004</v>
      </c>
      <c r="F153" t="s">
        <v>296</v>
      </c>
    </row>
    <row r="154" spans="1:6" x14ac:dyDescent="0.25">
      <c r="A154" t="s">
        <v>153</v>
      </c>
      <c r="B154" s="1">
        <v>678.48333480000008</v>
      </c>
      <c r="C154" s="4">
        <f>B154*0.31</f>
        <v>210.32983378800003</v>
      </c>
      <c r="D154" s="4">
        <f>B154*0.22</f>
        <v>149.26633365600003</v>
      </c>
      <c r="E154" s="4">
        <f t="shared" si="27"/>
        <v>88.202833524000013</v>
      </c>
      <c r="F154" t="s">
        <v>296</v>
      </c>
    </row>
    <row r="155" spans="1:6" x14ac:dyDescent="0.25">
      <c r="A155" t="s">
        <v>154</v>
      </c>
      <c r="B155" s="1">
        <v>433.503468</v>
      </c>
      <c r="C155" s="1">
        <v>433.503468</v>
      </c>
      <c r="D155" s="1">
        <v>433.503468</v>
      </c>
      <c r="E155" s="1">
        <v>433.503468</v>
      </c>
      <c r="F155" t="s">
        <v>295</v>
      </c>
    </row>
    <row r="156" spans="1:6" x14ac:dyDescent="0.25">
      <c r="A156" t="s">
        <v>155</v>
      </c>
      <c r="B156" s="1">
        <v>53100.142239599998</v>
      </c>
      <c r="C156" s="1">
        <v>53100.142239599998</v>
      </c>
      <c r="D156" s="1">
        <v>53100.142239599998</v>
      </c>
      <c r="E156" s="1">
        <v>53100.142239599998</v>
      </c>
      <c r="F156" t="s">
        <v>294</v>
      </c>
    </row>
    <row r="157" spans="1:6" x14ac:dyDescent="0.25">
      <c r="A157" t="s">
        <v>156</v>
      </c>
      <c r="B157" s="1">
        <v>254.0531952</v>
      </c>
      <c r="C157" s="1">
        <v>254.0531952</v>
      </c>
      <c r="D157" s="1">
        <v>254.0531952</v>
      </c>
      <c r="E157" s="1">
        <v>254.0531952</v>
      </c>
      <c r="F157" t="s">
        <v>295</v>
      </c>
    </row>
    <row r="158" spans="1:6" x14ac:dyDescent="0.25">
      <c r="A158" t="s">
        <v>157</v>
      </c>
      <c r="B158" s="1">
        <v>0</v>
      </c>
      <c r="C158" s="1">
        <v>0</v>
      </c>
      <c r="D158" s="1">
        <v>0</v>
      </c>
      <c r="E158" s="1">
        <v>0</v>
      </c>
      <c r="F158" t="s">
        <v>295</v>
      </c>
    </row>
    <row r="159" spans="1:6" x14ac:dyDescent="0.25">
      <c r="A159" t="s">
        <v>158</v>
      </c>
      <c r="B159" s="1">
        <v>403.25904000000003</v>
      </c>
      <c r="C159" s="1">
        <v>403.25904000000003</v>
      </c>
      <c r="D159" s="1">
        <v>403.25904000000003</v>
      </c>
      <c r="E159" s="1">
        <v>403.25904000000003</v>
      </c>
      <c r="F159" t="s">
        <v>295</v>
      </c>
    </row>
    <row r="160" spans="1:6" x14ac:dyDescent="0.25">
      <c r="A160" t="s">
        <v>159</v>
      </c>
      <c r="B160" s="1">
        <v>505.08194760000003</v>
      </c>
      <c r="C160" s="4">
        <f>B160*0.31</f>
        <v>156.57540375600001</v>
      </c>
      <c r="D160" s="4">
        <f>B160*0.22</f>
        <v>111.11802847200001</v>
      </c>
      <c r="E160" s="4">
        <f t="shared" ref="E160" si="28">B160*0.13</f>
        <v>65.660653188000012</v>
      </c>
      <c r="F160" t="s">
        <v>296</v>
      </c>
    </row>
    <row r="161" spans="1:6" x14ac:dyDescent="0.25">
      <c r="A161" t="s">
        <v>160</v>
      </c>
      <c r="B161" s="1">
        <v>238.19958</v>
      </c>
      <c r="C161" s="1">
        <v>238.19958</v>
      </c>
      <c r="D161" s="1">
        <v>238.19958</v>
      </c>
      <c r="E161" s="1">
        <v>238.19958</v>
      </c>
      <c r="F161" t="s">
        <v>295</v>
      </c>
    </row>
    <row r="162" spans="1:6" x14ac:dyDescent="0.25">
      <c r="A162" t="s">
        <v>161</v>
      </c>
      <c r="B162" s="1">
        <v>766.19217600000002</v>
      </c>
      <c r="C162" s="1">
        <v>766.19217600000002</v>
      </c>
      <c r="D162" s="1">
        <v>766.19217600000002</v>
      </c>
      <c r="E162" s="1">
        <v>766.19217600000002</v>
      </c>
      <c r="F162" t="s">
        <v>294</v>
      </c>
    </row>
    <row r="163" spans="1:6" x14ac:dyDescent="0.25">
      <c r="A163" t="s">
        <v>162</v>
      </c>
      <c r="B163" s="1">
        <v>260.10208080000001</v>
      </c>
      <c r="C163" s="1">
        <v>260.10208080000001</v>
      </c>
      <c r="D163" s="1">
        <v>260.10208080000001</v>
      </c>
      <c r="E163" s="1">
        <v>260.10208080000001</v>
      </c>
      <c r="F163" t="s">
        <v>295</v>
      </c>
    </row>
    <row r="164" spans="1:6" x14ac:dyDescent="0.25">
      <c r="A164" t="s">
        <v>163</v>
      </c>
      <c r="B164" s="1">
        <v>1374.1051788</v>
      </c>
      <c r="C164" s="4">
        <f>B164*0.31</f>
        <v>425.97260542800001</v>
      </c>
      <c r="D164" s="4">
        <f>B164*0.22</f>
        <v>302.30313933600002</v>
      </c>
      <c r="E164" s="4">
        <f t="shared" ref="E164:E165" si="29">B164*0.13</f>
        <v>178.63367324399999</v>
      </c>
      <c r="F164" t="s">
        <v>296</v>
      </c>
    </row>
    <row r="165" spans="1:6" x14ac:dyDescent="0.25">
      <c r="A165" t="s">
        <v>164</v>
      </c>
      <c r="B165" s="1">
        <v>766.19217600000002</v>
      </c>
      <c r="C165" s="4">
        <f>B165*0.31</f>
        <v>237.51957456</v>
      </c>
      <c r="D165" s="4">
        <f>B165*0.22</f>
        <v>168.56227871999999</v>
      </c>
      <c r="E165" s="4">
        <f t="shared" si="29"/>
        <v>99.604982880000009</v>
      </c>
      <c r="F165" t="s">
        <v>296</v>
      </c>
    </row>
    <row r="166" spans="1:6" x14ac:dyDescent="0.25">
      <c r="A166" t="s">
        <v>165</v>
      </c>
      <c r="B166" s="1">
        <v>1609.0035696</v>
      </c>
      <c r="C166" s="1">
        <v>1609.0035696</v>
      </c>
      <c r="D166" s="1">
        <v>1609.0035696</v>
      </c>
      <c r="E166" s="1">
        <v>1609.0035696</v>
      </c>
      <c r="F166" t="s">
        <v>295</v>
      </c>
    </row>
    <row r="167" spans="1:6" x14ac:dyDescent="0.25">
      <c r="A167" t="s">
        <v>166</v>
      </c>
      <c r="B167" s="1">
        <v>227.84135759999998</v>
      </c>
      <c r="C167" s="1">
        <v>227.84135759999998</v>
      </c>
      <c r="D167" s="1">
        <v>227.84135759999998</v>
      </c>
      <c r="E167" s="1">
        <v>227.84135759999998</v>
      </c>
      <c r="F167" t="s">
        <v>295</v>
      </c>
    </row>
    <row r="168" spans="1:6" x14ac:dyDescent="0.25">
      <c r="A168" t="s">
        <v>167</v>
      </c>
      <c r="B168" s="1">
        <v>16699.964993999998</v>
      </c>
      <c r="C168" s="4">
        <f>B168*0.31</f>
        <v>5176.9891481399991</v>
      </c>
      <c r="D168" s="4">
        <f>B168*0.22</f>
        <v>3673.9922986799997</v>
      </c>
      <c r="E168" s="4">
        <f t="shared" ref="E168:E169" si="30">B168*0.13</f>
        <v>2170.99544922</v>
      </c>
      <c r="F168" t="s">
        <v>296</v>
      </c>
    </row>
    <row r="169" spans="1:6" x14ac:dyDescent="0.25">
      <c r="A169" t="s">
        <v>168</v>
      </c>
      <c r="B169" s="1">
        <v>0</v>
      </c>
      <c r="C169" s="1">
        <v>0</v>
      </c>
      <c r="E169" s="4">
        <f t="shared" si="30"/>
        <v>0</v>
      </c>
      <c r="F169" t="s">
        <v>296</v>
      </c>
    </row>
    <row r="170" spans="1:6" x14ac:dyDescent="0.25">
      <c r="A170" t="s">
        <v>169</v>
      </c>
      <c r="B170" s="1">
        <v>237.92283359999999</v>
      </c>
      <c r="C170" s="1">
        <v>237.92283359999999</v>
      </c>
      <c r="D170" s="1">
        <v>237.92283359999999</v>
      </c>
      <c r="E170" s="1">
        <v>237.92283359999999</v>
      </c>
      <c r="F170" t="s">
        <v>295</v>
      </c>
    </row>
    <row r="171" spans="1:6" x14ac:dyDescent="0.25">
      <c r="A171" t="s">
        <v>170</v>
      </c>
      <c r="B171" s="1">
        <v>250.0206048</v>
      </c>
      <c r="C171" s="1">
        <v>250.0206048</v>
      </c>
      <c r="D171" s="1">
        <v>250.0206048</v>
      </c>
      <c r="E171" s="1">
        <v>250.0206048</v>
      </c>
      <c r="F171" t="s">
        <v>294</v>
      </c>
    </row>
    <row r="172" spans="1:6" x14ac:dyDescent="0.25">
      <c r="A172" t="s">
        <v>171</v>
      </c>
      <c r="B172" s="1">
        <v>237.92283359999999</v>
      </c>
      <c r="C172" s="1">
        <v>237.92283359999999</v>
      </c>
      <c r="D172" s="1">
        <v>237.92283359999999</v>
      </c>
      <c r="E172" s="1">
        <v>237.92283359999999</v>
      </c>
      <c r="F172" t="s">
        <v>295</v>
      </c>
    </row>
    <row r="173" spans="1:6" x14ac:dyDescent="0.25">
      <c r="A173" t="s">
        <v>172</v>
      </c>
      <c r="B173" s="1">
        <v>505.08194760000003</v>
      </c>
      <c r="C173" s="1">
        <v>505.08194760000003</v>
      </c>
      <c r="D173" s="1">
        <v>505.08194760000003</v>
      </c>
      <c r="E173" s="1">
        <v>505.08194760000003</v>
      </c>
      <c r="F173" t="s">
        <v>297</v>
      </c>
    </row>
    <row r="174" spans="1:6" x14ac:dyDescent="0.25">
      <c r="A174" t="s">
        <v>173</v>
      </c>
      <c r="B174" s="1">
        <v>1609.0035696</v>
      </c>
      <c r="C174" s="1">
        <v>1609.0035696</v>
      </c>
      <c r="D174" s="1">
        <v>1609.0035696</v>
      </c>
      <c r="E174" s="1">
        <v>1609.0035696</v>
      </c>
      <c r="F174" t="s">
        <v>297</v>
      </c>
    </row>
    <row r="175" spans="1:6" x14ac:dyDescent="0.25">
      <c r="A175" t="s">
        <v>174</v>
      </c>
      <c r="B175" s="1">
        <v>237.92283359999999</v>
      </c>
      <c r="C175" s="1">
        <v>237.92283359999999</v>
      </c>
      <c r="D175" s="1">
        <v>237.92283359999999</v>
      </c>
      <c r="E175" s="1">
        <v>237.92283359999999</v>
      </c>
      <c r="F175" t="s">
        <v>297</v>
      </c>
    </row>
    <row r="176" spans="1:6" x14ac:dyDescent="0.25">
      <c r="A176" t="s">
        <v>175</v>
      </c>
      <c r="B176" s="1">
        <v>237.92283359999999</v>
      </c>
      <c r="C176" s="1">
        <v>237.92283359999999</v>
      </c>
      <c r="D176" s="1">
        <v>237.92283359999999</v>
      </c>
      <c r="E176" s="1">
        <v>237.92283359999999</v>
      </c>
      <c r="F176" t="s">
        <v>297</v>
      </c>
    </row>
    <row r="177" spans="1:6" x14ac:dyDescent="0.25">
      <c r="A177" t="s">
        <v>176</v>
      </c>
      <c r="B177" s="1">
        <v>237.92283359999999</v>
      </c>
      <c r="C177" s="1">
        <v>237.92283359999999</v>
      </c>
      <c r="D177" s="1">
        <v>237.92283359999999</v>
      </c>
      <c r="E177" s="1">
        <v>237.92283359999999</v>
      </c>
      <c r="F177" t="s">
        <v>297</v>
      </c>
    </row>
    <row r="178" spans="1:6" x14ac:dyDescent="0.25">
      <c r="A178" t="s">
        <v>177</v>
      </c>
      <c r="B178" s="1">
        <v>237.92283359999999</v>
      </c>
      <c r="C178" s="1">
        <v>237.92283359999999</v>
      </c>
      <c r="D178" s="1">
        <v>237.92283359999999</v>
      </c>
      <c r="E178" s="1">
        <v>237.92283359999999</v>
      </c>
      <c r="F178" t="s">
        <v>297</v>
      </c>
    </row>
    <row r="179" spans="1:6" x14ac:dyDescent="0.25">
      <c r="A179" t="s">
        <v>178</v>
      </c>
      <c r="B179" s="1">
        <v>238.374</v>
      </c>
      <c r="C179" s="1">
        <v>238.374</v>
      </c>
      <c r="D179" s="1">
        <v>238.374</v>
      </c>
      <c r="E179" s="1">
        <v>238.374</v>
      </c>
      <c r="F179" t="s">
        <v>297</v>
      </c>
    </row>
    <row r="180" spans="1:6" x14ac:dyDescent="0.25">
      <c r="A180" t="s">
        <v>179</v>
      </c>
      <c r="B180" s="1">
        <v>1928.5863588</v>
      </c>
      <c r="C180" s="1">
        <v>1928.5863588</v>
      </c>
      <c r="D180" s="1">
        <v>1928.5863588</v>
      </c>
      <c r="E180" s="1">
        <v>1928.5863588</v>
      </c>
      <c r="F180" t="s">
        <v>297</v>
      </c>
    </row>
    <row r="181" spans="1:6" x14ac:dyDescent="0.25">
      <c r="A181" t="s">
        <v>180</v>
      </c>
      <c r="B181" s="1">
        <v>34955.501734799996</v>
      </c>
      <c r="C181" s="1">
        <v>34955.501734799996</v>
      </c>
      <c r="D181" s="1">
        <v>34955.501734799996</v>
      </c>
      <c r="E181" s="1">
        <v>34955.501734799996</v>
      </c>
      <c r="F181" t="s">
        <v>294</v>
      </c>
    </row>
    <row r="182" spans="1:6" x14ac:dyDescent="0.25">
      <c r="A182" t="s">
        <v>181</v>
      </c>
      <c r="B182" s="1">
        <v>5284.7097192000001</v>
      </c>
      <c r="C182" s="1">
        <v>5284.7097192000001</v>
      </c>
      <c r="D182" s="1">
        <v>5284.7097192000001</v>
      </c>
      <c r="E182" s="1">
        <v>5284.7097192000001</v>
      </c>
      <c r="F182" t="s">
        <v>294</v>
      </c>
    </row>
    <row r="183" spans="1:6" x14ac:dyDescent="0.25">
      <c r="A183" t="s">
        <v>292</v>
      </c>
      <c r="B183" s="5">
        <v>238</v>
      </c>
      <c r="C183" s="1">
        <f>B183*0.31</f>
        <v>73.78</v>
      </c>
      <c r="D183" s="1">
        <f>B183*0.22</f>
        <v>52.36</v>
      </c>
      <c r="E183" s="1">
        <f>B183*0.13</f>
        <v>30.94</v>
      </c>
      <c r="F183" t="s">
        <v>296</v>
      </c>
    </row>
    <row r="184" spans="1:6" x14ac:dyDescent="0.25">
      <c r="A184" t="s">
        <v>182</v>
      </c>
      <c r="B184" s="1">
        <v>238.68</v>
      </c>
      <c r="C184" s="1">
        <v>238.68</v>
      </c>
      <c r="D184" s="1">
        <v>238.68</v>
      </c>
      <c r="E184" s="1">
        <v>238.68</v>
      </c>
      <c r="F184" t="s">
        <v>298</v>
      </c>
    </row>
    <row r="185" spans="1:6" x14ac:dyDescent="0.25">
      <c r="A185" t="s">
        <v>183</v>
      </c>
      <c r="B185" s="1">
        <v>11411.2226844</v>
      </c>
      <c r="C185" s="1">
        <v>11411.2226844</v>
      </c>
      <c r="D185" s="1">
        <v>11411.2226844</v>
      </c>
      <c r="E185" s="1">
        <v>11411.2226844</v>
      </c>
      <c r="F185" t="s">
        <v>294</v>
      </c>
    </row>
    <row r="186" spans="1:6" x14ac:dyDescent="0.25">
      <c r="A186" t="s">
        <v>184</v>
      </c>
      <c r="B186" s="1">
        <v>233.89024319999996</v>
      </c>
      <c r="C186" s="1">
        <v>233.89024319999996</v>
      </c>
      <c r="D186" s="1">
        <v>233.89024319999996</v>
      </c>
      <c r="E186" s="1">
        <v>233.89024319999996</v>
      </c>
      <c r="F186" t="s">
        <v>295</v>
      </c>
    </row>
    <row r="187" spans="1:6" x14ac:dyDescent="0.25">
      <c r="A187" t="s">
        <v>185</v>
      </c>
      <c r="B187" s="1">
        <v>505.08194760000003</v>
      </c>
      <c r="C187" s="4">
        <f>B187*0.31</f>
        <v>156.57540375600001</v>
      </c>
      <c r="D187" s="4">
        <f>B187*0.22</f>
        <v>111.11802847200001</v>
      </c>
      <c r="E187" s="4">
        <f t="shared" ref="E187:E189" si="31">B187*0.13</f>
        <v>65.660653188000012</v>
      </c>
      <c r="F187" t="s">
        <v>296</v>
      </c>
    </row>
    <row r="188" spans="1:6" x14ac:dyDescent="0.25">
      <c r="A188" t="s">
        <v>186</v>
      </c>
      <c r="B188" s="1">
        <v>0</v>
      </c>
      <c r="C188" s="1">
        <v>0</v>
      </c>
      <c r="E188" s="4">
        <f t="shared" si="31"/>
        <v>0</v>
      </c>
      <c r="F188" t="s">
        <v>296</v>
      </c>
    </row>
    <row r="189" spans="1:6" x14ac:dyDescent="0.25">
      <c r="A189" t="s">
        <v>187</v>
      </c>
      <c r="B189" s="1">
        <v>1609.0035696</v>
      </c>
      <c r="C189" s="4">
        <f>B189*0.31</f>
        <v>498.791106576</v>
      </c>
      <c r="D189" s="4">
        <f>B189*0.22</f>
        <v>353.98078531200002</v>
      </c>
      <c r="E189" s="4">
        <f t="shared" si="31"/>
        <v>209.17046404800001</v>
      </c>
      <c r="F189" t="s">
        <v>296</v>
      </c>
    </row>
    <row r="190" spans="1:6" x14ac:dyDescent="0.25">
      <c r="A190" t="s">
        <v>188</v>
      </c>
      <c r="B190" s="1">
        <v>263.16000000000003</v>
      </c>
      <c r="C190" s="1">
        <v>263.16000000000003</v>
      </c>
      <c r="D190" s="1">
        <v>263.16000000000003</v>
      </c>
      <c r="E190" s="1">
        <v>263.16000000000003</v>
      </c>
      <c r="F190" t="s">
        <v>298</v>
      </c>
    </row>
    <row r="191" spans="1:6" x14ac:dyDescent="0.25">
      <c r="A191" t="s">
        <v>189</v>
      </c>
      <c r="B191" s="1">
        <v>0</v>
      </c>
      <c r="C191" s="1">
        <v>0</v>
      </c>
      <c r="E191" s="4">
        <f t="shared" ref="E191:E192" si="32">B191*0.13</f>
        <v>0</v>
      </c>
      <c r="F191" t="s">
        <v>296</v>
      </c>
    </row>
    <row r="192" spans="1:6" x14ac:dyDescent="0.25">
      <c r="A192" t="s">
        <v>190</v>
      </c>
      <c r="B192" s="1">
        <v>1520.2865807999999</v>
      </c>
      <c r="C192" s="4">
        <f>B192*0.31</f>
        <v>471.288840048</v>
      </c>
      <c r="D192" s="4">
        <f>B192*0.22</f>
        <v>334.463047776</v>
      </c>
      <c r="E192" s="4">
        <f t="shared" si="32"/>
        <v>197.637255504</v>
      </c>
      <c r="F192" t="s">
        <v>296</v>
      </c>
    </row>
    <row r="193" spans="1:6" x14ac:dyDescent="0.25">
      <c r="A193" t="s">
        <v>191</v>
      </c>
      <c r="B193" s="1">
        <v>250.0206048</v>
      </c>
      <c r="C193" s="1">
        <v>250.0206048</v>
      </c>
      <c r="D193" s="1">
        <v>250.0206048</v>
      </c>
      <c r="E193" s="1">
        <v>250.0206048</v>
      </c>
      <c r="F193" t="s">
        <v>295</v>
      </c>
    </row>
    <row r="194" spans="1:6" x14ac:dyDescent="0.25">
      <c r="A194" t="s">
        <v>192</v>
      </c>
      <c r="B194" s="1">
        <v>0</v>
      </c>
      <c r="C194" s="1">
        <v>0</v>
      </c>
      <c r="E194" s="4">
        <f t="shared" ref="E194:E195" si="33">B194*0.13</f>
        <v>0</v>
      </c>
      <c r="F194" t="s">
        <v>296</v>
      </c>
    </row>
    <row r="195" spans="1:6" x14ac:dyDescent="0.25">
      <c r="A195" t="s">
        <v>193</v>
      </c>
      <c r="B195" s="1">
        <v>250.0206048</v>
      </c>
      <c r="C195" s="4">
        <f>B195*0.31</f>
        <v>77.506387488000001</v>
      </c>
      <c r="D195" s="4">
        <f>B195*0.22</f>
        <v>55.004533056</v>
      </c>
      <c r="E195" s="4">
        <f t="shared" si="33"/>
        <v>32.502678623999998</v>
      </c>
      <c r="F195" t="s">
        <v>296</v>
      </c>
    </row>
    <row r="196" spans="1:6" x14ac:dyDescent="0.25">
      <c r="A196" t="s">
        <v>194</v>
      </c>
      <c r="B196" s="1">
        <v>325.63167479999998</v>
      </c>
      <c r="C196" s="1">
        <v>325.63167479999998</v>
      </c>
      <c r="D196" s="1">
        <v>325.63167479999998</v>
      </c>
      <c r="E196" s="1">
        <v>325.63167479999998</v>
      </c>
      <c r="F196" t="s">
        <v>295</v>
      </c>
    </row>
    <row r="197" spans="1:6" x14ac:dyDescent="0.25">
      <c r="A197" t="s">
        <v>195</v>
      </c>
      <c r="B197" s="1">
        <v>430.47902519999997</v>
      </c>
      <c r="C197" s="1">
        <v>430.47902519999997</v>
      </c>
      <c r="D197" s="1">
        <v>430.47902519999997</v>
      </c>
      <c r="E197" s="1">
        <v>430.47902519999997</v>
      </c>
      <c r="F197" t="s">
        <v>295</v>
      </c>
    </row>
    <row r="198" spans="1:6" x14ac:dyDescent="0.25">
      <c r="A198" t="s">
        <v>196</v>
      </c>
      <c r="B198" s="1">
        <v>2653.4444831999999</v>
      </c>
      <c r="C198" s="1">
        <v>2653.4444831999999</v>
      </c>
      <c r="D198" s="1">
        <v>2653.4444831999999</v>
      </c>
      <c r="E198" s="1">
        <v>2653.4444831999999</v>
      </c>
      <c r="F198" t="s">
        <v>294</v>
      </c>
    </row>
    <row r="199" spans="1:6" x14ac:dyDescent="0.25">
      <c r="A199" t="s">
        <v>197</v>
      </c>
      <c r="B199" s="1">
        <v>0</v>
      </c>
      <c r="C199" s="1">
        <v>0</v>
      </c>
      <c r="D199" s="1">
        <v>0</v>
      </c>
      <c r="E199" s="1">
        <v>0</v>
      </c>
      <c r="F199" t="s">
        <v>295</v>
      </c>
    </row>
    <row r="200" spans="1:6" x14ac:dyDescent="0.25">
      <c r="A200" t="s">
        <v>198</v>
      </c>
      <c r="B200" s="1">
        <v>505.08194760000003</v>
      </c>
      <c r="C200" s="4">
        <f>B200*0.31</f>
        <v>156.57540375600001</v>
      </c>
      <c r="D200" s="4">
        <f>B200*0.22</f>
        <v>111.11802847200001</v>
      </c>
      <c r="E200" s="4">
        <f t="shared" ref="E200:E202" si="34">B200*0.13</f>
        <v>65.660653188000012</v>
      </c>
      <c r="F200" t="s">
        <v>296</v>
      </c>
    </row>
    <row r="201" spans="1:6" x14ac:dyDescent="0.25">
      <c r="A201" t="s">
        <v>199</v>
      </c>
      <c r="B201" s="1">
        <v>237.92283359999999</v>
      </c>
      <c r="C201" s="4">
        <f>B201*0.31</f>
        <v>73.756078415999994</v>
      </c>
      <c r="D201" s="4">
        <f>B201*0.22</f>
        <v>52.343023391999999</v>
      </c>
      <c r="E201" s="4">
        <f t="shared" si="34"/>
        <v>30.929968368000001</v>
      </c>
      <c r="F201" t="s">
        <v>296</v>
      </c>
    </row>
    <row r="202" spans="1:6" x14ac:dyDescent="0.25">
      <c r="A202" t="s">
        <v>200</v>
      </c>
      <c r="B202" s="1">
        <v>636.14113559999998</v>
      </c>
      <c r="C202" s="4">
        <f>B202*0.31</f>
        <v>197.203752036</v>
      </c>
      <c r="D202" s="4">
        <f>B202*0.22</f>
        <v>139.951049832</v>
      </c>
      <c r="E202" s="4">
        <f t="shared" si="34"/>
        <v>82.698347628000008</v>
      </c>
      <c r="F202" t="s">
        <v>296</v>
      </c>
    </row>
    <row r="203" spans="1:6" x14ac:dyDescent="0.25">
      <c r="A203" t="s">
        <v>201</v>
      </c>
      <c r="B203" s="1">
        <v>237.92283359999999</v>
      </c>
      <c r="C203" s="1">
        <v>237.92283359999999</v>
      </c>
      <c r="D203" s="1">
        <v>237.92283359999999</v>
      </c>
      <c r="E203" s="1">
        <v>237.92283359999999</v>
      </c>
      <c r="F203" t="s">
        <v>295</v>
      </c>
    </row>
    <row r="204" spans="1:6" x14ac:dyDescent="0.25">
      <c r="A204" t="s">
        <v>202</v>
      </c>
      <c r="B204" s="1">
        <v>505.08194760000003</v>
      </c>
      <c r="C204" s="4">
        <f>B204*0.31</f>
        <v>156.57540375600001</v>
      </c>
      <c r="D204" s="4">
        <f>B204*0.22</f>
        <v>111.11802847200001</v>
      </c>
      <c r="E204" s="4">
        <f t="shared" ref="E204" si="35">B204*0.13</f>
        <v>65.660653188000012</v>
      </c>
      <c r="F204" t="s">
        <v>296</v>
      </c>
    </row>
    <row r="205" spans="1:6" x14ac:dyDescent="0.25">
      <c r="A205" t="s">
        <v>203</v>
      </c>
      <c r="B205" s="1">
        <v>440.56050119999998</v>
      </c>
      <c r="C205" s="1">
        <v>440.56050119999998</v>
      </c>
      <c r="D205" s="1">
        <v>440.56050119999998</v>
      </c>
      <c r="E205" s="1">
        <v>440.56050119999998</v>
      </c>
      <c r="F205" t="s">
        <v>295</v>
      </c>
    </row>
    <row r="206" spans="1:6" x14ac:dyDescent="0.25">
      <c r="A206" t="s">
        <v>204</v>
      </c>
      <c r="B206" s="1">
        <v>0</v>
      </c>
      <c r="C206" s="1">
        <v>0</v>
      </c>
      <c r="D206" s="1">
        <v>0</v>
      </c>
      <c r="E206" s="1">
        <v>0</v>
      </c>
      <c r="F206" t="s">
        <v>297</v>
      </c>
    </row>
    <row r="207" spans="1:6" x14ac:dyDescent="0.25">
      <c r="A207" t="s">
        <v>205</v>
      </c>
      <c r="B207" s="1">
        <v>311.51760840000003</v>
      </c>
      <c r="C207" s="1">
        <v>311.51760840000003</v>
      </c>
      <c r="D207" s="1">
        <v>311.51760840000003</v>
      </c>
      <c r="E207" s="1">
        <v>311.51760840000003</v>
      </c>
      <c r="F207" t="s">
        <v>295</v>
      </c>
    </row>
    <row r="208" spans="1:6" x14ac:dyDescent="0.25">
      <c r="A208" t="s">
        <v>206</v>
      </c>
      <c r="B208" s="1">
        <v>275.2242948</v>
      </c>
      <c r="C208" s="1">
        <v>275.2242948</v>
      </c>
      <c r="D208" s="1">
        <v>275.2242948</v>
      </c>
      <c r="E208" s="1">
        <v>275.2242948</v>
      </c>
      <c r="F208" t="s">
        <v>295</v>
      </c>
    </row>
    <row r="209" spans="1:6" x14ac:dyDescent="0.25">
      <c r="A209" t="s">
        <v>207</v>
      </c>
      <c r="B209" s="1">
        <v>0</v>
      </c>
      <c r="C209" s="1">
        <v>0</v>
      </c>
      <c r="D209" s="1">
        <v>0</v>
      </c>
      <c r="E209" s="1">
        <v>0</v>
      </c>
      <c r="F209" t="s">
        <v>295</v>
      </c>
    </row>
    <row r="210" spans="1:6" x14ac:dyDescent="0.25">
      <c r="A210" t="s">
        <v>308</v>
      </c>
      <c r="B210" s="1">
        <v>0</v>
      </c>
      <c r="C210" s="1">
        <v>0</v>
      </c>
      <c r="D210" s="1">
        <v>0</v>
      </c>
      <c r="E210" s="1">
        <v>0</v>
      </c>
      <c r="F210" t="s">
        <v>296</v>
      </c>
    </row>
    <row r="211" spans="1:6" x14ac:dyDescent="0.25">
      <c r="A211" t="s">
        <v>209</v>
      </c>
      <c r="B211" s="1">
        <v>240.94727639999999</v>
      </c>
      <c r="C211" s="1">
        <v>240.94727639999999</v>
      </c>
      <c r="D211" s="1">
        <v>240.94727639999999</v>
      </c>
      <c r="E211" s="1">
        <v>240.94727639999999</v>
      </c>
      <c r="F211" t="s">
        <v>295</v>
      </c>
    </row>
    <row r="212" spans="1:6" x14ac:dyDescent="0.25">
      <c r="A212" t="s">
        <v>210</v>
      </c>
      <c r="B212" s="1">
        <v>250.0206048</v>
      </c>
      <c r="C212" s="4">
        <f>B212*0.31</f>
        <v>77.506387488000001</v>
      </c>
      <c r="D212" s="4">
        <f>B212*0.22</f>
        <v>55.004533056</v>
      </c>
      <c r="E212" s="4">
        <f t="shared" ref="E212:E213" si="36">B212*0.13</f>
        <v>32.502678623999998</v>
      </c>
      <c r="F212" t="s">
        <v>296</v>
      </c>
    </row>
    <row r="213" spans="1:6" x14ac:dyDescent="0.25">
      <c r="A213" t="s">
        <v>211</v>
      </c>
      <c r="B213" s="1">
        <v>505.08194760000003</v>
      </c>
      <c r="C213" s="4">
        <f>B213*0.31</f>
        <v>156.57540375600001</v>
      </c>
      <c r="D213" s="4">
        <f>B213*0.22</f>
        <v>111.11802847200001</v>
      </c>
      <c r="E213" s="4">
        <f t="shared" si="36"/>
        <v>65.660653188000012</v>
      </c>
      <c r="F213" t="s">
        <v>296</v>
      </c>
    </row>
    <row r="214" spans="1:6" x14ac:dyDescent="0.25">
      <c r="A214" t="s">
        <v>212</v>
      </c>
      <c r="B214" s="1">
        <v>0</v>
      </c>
      <c r="C214" s="1">
        <v>0</v>
      </c>
      <c r="D214" s="1">
        <v>0</v>
      </c>
      <c r="E214" s="1">
        <v>0</v>
      </c>
      <c r="F214" t="s">
        <v>295</v>
      </c>
    </row>
    <row r="215" spans="1:6" x14ac:dyDescent="0.25">
      <c r="A215" t="s">
        <v>213</v>
      </c>
      <c r="B215" s="1">
        <v>620.01077399999997</v>
      </c>
      <c r="C215" s="4">
        <f>B215*0.31</f>
        <v>192.20333993999998</v>
      </c>
      <c r="D215" s="4">
        <f>B215*0.22</f>
        <v>136.40237027999999</v>
      </c>
      <c r="E215" s="4">
        <f t="shared" ref="E215" si="37">B215*0.13</f>
        <v>80.601400619999993</v>
      </c>
      <c r="F215" t="s">
        <v>296</v>
      </c>
    </row>
    <row r="216" spans="1:6" x14ac:dyDescent="0.25">
      <c r="A216" t="s">
        <v>214</v>
      </c>
      <c r="B216" s="1">
        <v>236.43599999999998</v>
      </c>
      <c r="C216" s="1">
        <v>236.43599999999998</v>
      </c>
      <c r="D216" s="1">
        <v>236.43599999999998</v>
      </c>
      <c r="E216" s="1">
        <v>236.43599999999998</v>
      </c>
      <c r="F216" t="s">
        <v>295</v>
      </c>
    </row>
    <row r="217" spans="1:6" x14ac:dyDescent="0.25">
      <c r="A217" t="s">
        <v>215</v>
      </c>
      <c r="B217" s="1">
        <v>237.66</v>
      </c>
      <c r="C217" s="1">
        <v>237.66</v>
      </c>
      <c r="D217" s="1">
        <v>237.66</v>
      </c>
      <c r="E217" s="1">
        <v>237.66</v>
      </c>
      <c r="F217" t="s">
        <v>298</v>
      </c>
    </row>
    <row r="218" spans="1:6" x14ac:dyDescent="0.25">
      <c r="A218" t="s">
        <v>216</v>
      </c>
      <c r="B218" s="1">
        <v>357.89239800000001</v>
      </c>
      <c r="C218" s="1">
        <v>357.89239800000001</v>
      </c>
      <c r="D218" s="1">
        <v>357.89239800000001</v>
      </c>
      <c r="E218" s="1">
        <v>357.89239800000001</v>
      </c>
      <c r="F218" t="s">
        <v>295</v>
      </c>
    </row>
    <row r="219" spans="1:6" x14ac:dyDescent="0.25">
      <c r="A219" t="s">
        <v>217</v>
      </c>
      <c r="B219" s="1">
        <v>505.08194760000003</v>
      </c>
      <c r="C219" s="4">
        <f>B219*0.31</f>
        <v>156.57540375600001</v>
      </c>
      <c r="D219" s="4">
        <f>B219*0.22</f>
        <v>111.11802847200001</v>
      </c>
      <c r="E219" s="4">
        <f t="shared" ref="E219:E220" si="38">B219*0.13</f>
        <v>65.660653188000012</v>
      </c>
      <c r="F219" t="s">
        <v>296</v>
      </c>
    </row>
    <row r="220" spans="1:6" x14ac:dyDescent="0.25">
      <c r="A220" t="s">
        <v>218</v>
      </c>
      <c r="B220" s="1">
        <v>1609.0035696</v>
      </c>
      <c r="C220" s="4">
        <f>B220*0.31</f>
        <v>498.791106576</v>
      </c>
      <c r="D220" s="4">
        <f>B220*0.22</f>
        <v>353.98078531200002</v>
      </c>
      <c r="E220" s="4">
        <f t="shared" si="38"/>
        <v>209.17046404800001</v>
      </c>
      <c r="F220" t="s">
        <v>296</v>
      </c>
    </row>
    <row r="221" spans="1:6" x14ac:dyDescent="0.25">
      <c r="A221" t="s">
        <v>219</v>
      </c>
      <c r="B221" s="1">
        <v>236.91468599999999</v>
      </c>
      <c r="C221" s="1">
        <v>236.91468599999999</v>
      </c>
      <c r="D221" s="1">
        <v>236.91468599999999</v>
      </c>
      <c r="E221" s="1">
        <v>236.91468599999999</v>
      </c>
      <c r="F221" t="s">
        <v>295</v>
      </c>
    </row>
    <row r="222" spans="1:6" x14ac:dyDescent="0.25">
      <c r="A222" t="s">
        <v>220</v>
      </c>
      <c r="B222" s="1">
        <v>804.27</v>
      </c>
      <c r="C222" s="4">
        <f>B222*0.31</f>
        <v>249.3237</v>
      </c>
      <c r="D222" s="4">
        <f>B222*0.22</f>
        <v>176.93940000000001</v>
      </c>
      <c r="E222" s="4">
        <f t="shared" ref="E222" si="39">B222*0.13</f>
        <v>104.5551</v>
      </c>
      <c r="F222" t="s">
        <v>296</v>
      </c>
    </row>
    <row r="223" spans="1:6" x14ac:dyDescent="0.25">
      <c r="A223" t="s">
        <v>221</v>
      </c>
      <c r="B223" s="1">
        <v>237.92283359999999</v>
      </c>
      <c r="C223" s="1">
        <v>237.92283359999999</v>
      </c>
      <c r="D223" s="1">
        <v>237.92283359999999</v>
      </c>
      <c r="E223" s="1">
        <v>237.92283359999999</v>
      </c>
      <c r="F223" t="s">
        <v>295</v>
      </c>
    </row>
    <row r="224" spans="1:6" x14ac:dyDescent="0.25">
      <c r="A224" t="s">
        <v>222</v>
      </c>
      <c r="B224" s="1">
        <v>286.31391840000003</v>
      </c>
      <c r="C224" s="1">
        <v>286.31391840000003</v>
      </c>
      <c r="D224" s="1">
        <v>286.31391840000003</v>
      </c>
      <c r="E224" s="1">
        <v>286.31391840000003</v>
      </c>
      <c r="F224" t="s">
        <v>295</v>
      </c>
    </row>
    <row r="225" spans="1:6" x14ac:dyDescent="0.25">
      <c r="A225" t="s">
        <v>223</v>
      </c>
      <c r="B225" s="1">
        <v>505.08194760000003</v>
      </c>
      <c r="C225" s="4">
        <f>B225*0.31</f>
        <v>156.57540375600001</v>
      </c>
      <c r="D225" s="4">
        <f>B225*0.22</f>
        <v>111.11802847200001</v>
      </c>
      <c r="E225" s="4">
        <f t="shared" ref="E225" si="40">B225*0.13</f>
        <v>65.660653188000012</v>
      </c>
      <c r="F225" t="s">
        <v>296</v>
      </c>
    </row>
    <row r="226" spans="1:6" x14ac:dyDescent="0.25">
      <c r="A226" t="s">
        <v>224</v>
      </c>
      <c r="B226" s="1">
        <v>0</v>
      </c>
      <c r="C226" s="1">
        <v>0</v>
      </c>
      <c r="D226" s="1">
        <v>0</v>
      </c>
      <c r="E226" s="1">
        <v>0</v>
      </c>
      <c r="F226" t="s">
        <v>295</v>
      </c>
    </row>
    <row r="227" spans="1:6" x14ac:dyDescent="0.25">
      <c r="A227" t="s">
        <v>225</v>
      </c>
      <c r="B227" s="1">
        <v>0</v>
      </c>
      <c r="C227" s="1">
        <v>0</v>
      </c>
      <c r="D227" s="1">
        <v>0</v>
      </c>
      <c r="E227" s="1">
        <v>0</v>
      </c>
      <c r="F227" t="s">
        <v>296</v>
      </c>
    </row>
    <row r="228" spans="1:6" x14ac:dyDescent="0.25">
      <c r="A228" t="s">
        <v>226</v>
      </c>
      <c r="B228" s="1">
        <v>357.89239800000001</v>
      </c>
      <c r="C228" s="1">
        <v>357.89239800000001</v>
      </c>
      <c r="D228" s="1">
        <v>357.89239800000001</v>
      </c>
      <c r="E228" s="1">
        <v>357.89239800000001</v>
      </c>
      <c r="F228" t="s">
        <v>295</v>
      </c>
    </row>
    <row r="229" spans="1:6" x14ac:dyDescent="0.25">
      <c r="A229" t="s">
        <v>227</v>
      </c>
      <c r="B229" s="1">
        <v>237.66</v>
      </c>
      <c r="C229" s="1">
        <v>237.66</v>
      </c>
      <c r="D229" s="1">
        <v>237.66</v>
      </c>
      <c r="E229" s="1">
        <v>237.66</v>
      </c>
      <c r="F229" t="s">
        <v>298</v>
      </c>
    </row>
    <row r="230" spans="1:6" x14ac:dyDescent="0.25">
      <c r="A230" t="s">
        <v>228</v>
      </c>
      <c r="B230" s="1">
        <v>0</v>
      </c>
      <c r="C230" s="1">
        <v>0</v>
      </c>
      <c r="D230" s="1">
        <v>0</v>
      </c>
      <c r="E230" s="1">
        <v>0</v>
      </c>
      <c r="F230" t="s">
        <v>296</v>
      </c>
    </row>
    <row r="231" spans="1:6" x14ac:dyDescent="0.25">
      <c r="A231" t="s">
        <v>229</v>
      </c>
      <c r="B231" s="1">
        <v>0</v>
      </c>
      <c r="C231" s="1">
        <v>0</v>
      </c>
      <c r="D231" s="1">
        <v>0</v>
      </c>
      <c r="E231" s="1">
        <v>0</v>
      </c>
      <c r="F231" t="s">
        <v>295</v>
      </c>
    </row>
    <row r="232" spans="1:6" x14ac:dyDescent="0.25">
      <c r="A232" t="s">
        <v>230</v>
      </c>
      <c r="B232" s="1">
        <v>0</v>
      </c>
      <c r="C232" s="1">
        <v>0</v>
      </c>
      <c r="D232" s="1">
        <v>0</v>
      </c>
      <c r="E232" s="1">
        <v>0</v>
      </c>
      <c r="F232" t="s">
        <v>295</v>
      </c>
    </row>
    <row r="233" spans="1:6" x14ac:dyDescent="0.25">
      <c r="A233" t="s">
        <v>231</v>
      </c>
      <c r="B233" s="1">
        <v>766.19217600000002</v>
      </c>
      <c r="C233" s="4">
        <f>B233*0.31</f>
        <v>237.51957456</v>
      </c>
      <c r="D233" s="4">
        <f>B233*0.22</f>
        <v>168.56227871999999</v>
      </c>
      <c r="E233" s="4">
        <f t="shared" ref="E233:E236" si="41">B233*0.13</f>
        <v>99.604982880000009</v>
      </c>
      <c r="F233" t="s">
        <v>296</v>
      </c>
    </row>
    <row r="234" spans="1:6" x14ac:dyDescent="0.25">
      <c r="A234" t="s">
        <v>232</v>
      </c>
      <c r="B234" s="1">
        <v>505.08194760000003</v>
      </c>
      <c r="C234" s="4">
        <f>B234*0.31</f>
        <v>156.57540375600001</v>
      </c>
      <c r="D234" s="4">
        <f>B234*0.22</f>
        <v>111.11802847200001</v>
      </c>
      <c r="E234" s="4">
        <f t="shared" si="41"/>
        <v>65.660653188000012</v>
      </c>
      <c r="F234" t="s">
        <v>296</v>
      </c>
    </row>
    <row r="235" spans="1:6" x14ac:dyDescent="0.25">
      <c r="A235" t="s">
        <v>233</v>
      </c>
      <c r="B235" s="1">
        <v>1203.7282344</v>
      </c>
      <c r="C235" s="4">
        <f>B235*0.31</f>
        <v>373.15575266399998</v>
      </c>
      <c r="D235" s="4">
        <f>B235*0.22</f>
        <v>264.82021156799999</v>
      </c>
      <c r="E235" s="4">
        <f t="shared" si="41"/>
        <v>156.484670472</v>
      </c>
      <c r="F235" t="s">
        <v>296</v>
      </c>
    </row>
    <row r="236" spans="1:6" x14ac:dyDescent="0.25">
      <c r="A236" t="s">
        <v>234</v>
      </c>
      <c r="B236" s="1">
        <v>0</v>
      </c>
      <c r="C236" s="1">
        <v>0</v>
      </c>
      <c r="E236" s="4">
        <f t="shared" si="41"/>
        <v>0</v>
      </c>
      <c r="F236" t="s">
        <v>296</v>
      </c>
    </row>
    <row r="237" spans="1:6" x14ac:dyDescent="0.25">
      <c r="A237" t="s">
        <v>235</v>
      </c>
      <c r="B237" s="1">
        <v>239.93912879999999</v>
      </c>
      <c r="C237" s="1">
        <v>239.93912879999999</v>
      </c>
      <c r="D237" s="1">
        <v>239.93912879999999</v>
      </c>
      <c r="E237" s="1">
        <v>239.93912879999999</v>
      </c>
      <c r="F237" t="s">
        <v>295</v>
      </c>
    </row>
    <row r="238" spans="1:6" x14ac:dyDescent="0.25">
      <c r="A238" t="s">
        <v>236</v>
      </c>
      <c r="B238" s="1">
        <v>957.74021999999991</v>
      </c>
      <c r="C238" s="1">
        <v>957.74021999999991</v>
      </c>
      <c r="D238" s="1">
        <v>957.74021999999991</v>
      </c>
      <c r="E238" s="1">
        <v>957.74021999999991</v>
      </c>
      <c r="F238" t="s">
        <v>295</v>
      </c>
    </row>
    <row r="239" spans="1:6" x14ac:dyDescent="0.25">
      <c r="A239" t="s">
        <v>237</v>
      </c>
      <c r="B239" s="1">
        <v>237.92283359999999</v>
      </c>
      <c r="C239" s="1">
        <v>237.92283359999999</v>
      </c>
      <c r="D239" s="1">
        <v>237.92283359999999</v>
      </c>
      <c r="E239" s="1">
        <v>237.92283359999999</v>
      </c>
      <c r="F239" t="s">
        <v>295</v>
      </c>
    </row>
    <row r="240" spans="1:6" x14ac:dyDescent="0.25">
      <c r="A240" t="s">
        <v>238</v>
      </c>
      <c r="B240" s="1">
        <v>606.9</v>
      </c>
      <c r="C240" s="4">
        <f>B240*0.31</f>
        <v>188.13899999999998</v>
      </c>
      <c r="D240" s="4">
        <f>B240*0.22</f>
        <v>133.518</v>
      </c>
      <c r="E240" s="4">
        <f t="shared" ref="E240" si="42">B240*0.13</f>
        <v>78.897000000000006</v>
      </c>
      <c r="F240" t="s">
        <v>296</v>
      </c>
    </row>
    <row r="241" spans="1:6" x14ac:dyDescent="0.25">
      <c r="A241" t="s">
        <v>239</v>
      </c>
      <c r="B241" s="1">
        <v>251.94</v>
      </c>
      <c r="C241" s="1">
        <v>251.94</v>
      </c>
      <c r="D241" s="1">
        <v>251.94</v>
      </c>
      <c r="E241" s="1">
        <v>251.94</v>
      </c>
      <c r="F241" t="s">
        <v>295</v>
      </c>
    </row>
    <row r="242" spans="1:6" x14ac:dyDescent="0.25">
      <c r="A242" t="s">
        <v>240</v>
      </c>
      <c r="B242" s="1">
        <v>237.92283359999999</v>
      </c>
      <c r="C242" s="1">
        <v>237.92283359999999</v>
      </c>
      <c r="D242" s="1">
        <v>237.92283359999999</v>
      </c>
      <c r="E242" s="1">
        <v>237.92283359999999</v>
      </c>
      <c r="F242" t="s">
        <v>297</v>
      </c>
    </row>
    <row r="243" spans="1:6" x14ac:dyDescent="0.25">
      <c r="A243" t="s">
        <v>241</v>
      </c>
      <c r="B243" s="1">
        <v>0</v>
      </c>
      <c r="C243" s="1">
        <v>0</v>
      </c>
      <c r="D243" s="1">
        <v>0</v>
      </c>
      <c r="E243" s="1">
        <v>0</v>
      </c>
      <c r="F243" t="s">
        <v>296</v>
      </c>
    </row>
    <row r="244" spans="1:6" x14ac:dyDescent="0.25">
      <c r="A244" t="s">
        <v>242</v>
      </c>
      <c r="B244" s="1">
        <v>0</v>
      </c>
      <c r="C244" s="1">
        <v>0</v>
      </c>
      <c r="D244" s="1">
        <v>0</v>
      </c>
      <c r="E244" s="1">
        <v>0</v>
      </c>
      <c r="F244" t="s">
        <v>297</v>
      </c>
    </row>
    <row r="245" spans="1:6" x14ac:dyDescent="0.25">
      <c r="A245" t="s">
        <v>243</v>
      </c>
      <c r="B245" s="1">
        <v>854.9091648000001</v>
      </c>
      <c r="C245" s="1">
        <v>854.9091648000001</v>
      </c>
      <c r="D245" s="1">
        <v>854.9091648000001</v>
      </c>
      <c r="E245" s="1">
        <v>854.9091648000001</v>
      </c>
      <c r="F245" t="s">
        <v>297</v>
      </c>
    </row>
    <row r="246" spans="1:6" x14ac:dyDescent="0.25">
      <c r="A246" t="s">
        <v>244</v>
      </c>
      <c r="B246" s="1">
        <v>1037.3838804</v>
      </c>
      <c r="C246" s="4">
        <f>B246*0.31</f>
        <v>321.589002924</v>
      </c>
      <c r="D246" s="4">
        <f>B246*0.22</f>
        <v>228.22445368799998</v>
      </c>
      <c r="E246" s="4">
        <f t="shared" ref="E246" si="43">B246*0.13</f>
        <v>134.85990445199999</v>
      </c>
      <c r="F246" t="s">
        <v>296</v>
      </c>
    </row>
    <row r="247" spans="1:6" x14ac:dyDescent="0.25">
      <c r="A247" t="s">
        <v>245</v>
      </c>
      <c r="B247" s="1">
        <v>505.08194760000003</v>
      </c>
      <c r="C247" s="1">
        <v>505.08194760000003</v>
      </c>
      <c r="D247" s="1">
        <v>505.08194760000003</v>
      </c>
      <c r="E247" s="1">
        <v>505.08194760000003</v>
      </c>
      <c r="F247" t="s">
        <v>294</v>
      </c>
    </row>
    <row r="248" spans="1:6" x14ac:dyDescent="0.25">
      <c r="A248" t="s">
        <v>246</v>
      </c>
      <c r="B248" s="1">
        <v>237.92283359999999</v>
      </c>
      <c r="C248" s="1">
        <v>237.92283359999999</v>
      </c>
      <c r="D248" s="1">
        <v>237.92283359999999</v>
      </c>
      <c r="E248" s="1">
        <v>237.92283359999999</v>
      </c>
      <c r="F248" t="s">
        <v>295</v>
      </c>
    </row>
    <row r="249" spans="1:6" x14ac:dyDescent="0.25">
      <c r="A249" t="s">
        <v>247</v>
      </c>
      <c r="B249" s="1">
        <v>423.42199199999993</v>
      </c>
      <c r="C249" s="1">
        <v>423.42199199999993</v>
      </c>
      <c r="D249" s="1">
        <v>423.42199199999993</v>
      </c>
      <c r="E249" s="1">
        <v>423.42199199999993</v>
      </c>
      <c r="F249" t="s">
        <v>295</v>
      </c>
    </row>
    <row r="250" spans="1:6" x14ac:dyDescent="0.25">
      <c r="A250" t="s">
        <v>309</v>
      </c>
      <c r="B250" s="1">
        <v>0</v>
      </c>
      <c r="C250" s="1">
        <v>0</v>
      </c>
      <c r="D250" s="1">
        <v>0</v>
      </c>
      <c r="E250" s="1">
        <v>0</v>
      </c>
      <c r="F250" t="s">
        <v>296</v>
      </c>
    </row>
    <row r="251" spans="1:6" x14ac:dyDescent="0.25">
      <c r="A251" t="s">
        <v>249</v>
      </c>
      <c r="B251" s="1">
        <v>243.9717192</v>
      </c>
      <c r="C251" s="1">
        <v>243.9717192</v>
      </c>
      <c r="D251" s="1">
        <v>243.9717192</v>
      </c>
      <c r="E251" s="1">
        <v>243.9717192</v>
      </c>
      <c r="F251" t="s">
        <v>295</v>
      </c>
    </row>
    <row r="252" spans="1:6" x14ac:dyDescent="0.25">
      <c r="A252" t="s">
        <v>250</v>
      </c>
      <c r="B252" s="1">
        <v>479.87825759999998</v>
      </c>
      <c r="C252" s="1">
        <v>479.87825759999998</v>
      </c>
      <c r="D252" s="1">
        <v>479.87825759999998</v>
      </c>
      <c r="E252" s="1">
        <v>479.87825759999998</v>
      </c>
      <c r="F252" t="s">
        <v>295</v>
      </c>
    </row>
    <row r="253" spans="1:6" x14ac:dyDescent="0.25">
      <c r="A253" t="s">
        <v>251</v>
      </c>
      <c r="B253" s="1">
        <v>250.0206048</v>
      </c>
      <c r="C253" s="1">
        <v>250.0206048</v>
      </c>
      <c r="D253" s="1">
        <v>250.0206048</v>
      </c>
      <c r="E253" s="1">
        <v>250.0206048</v>
      </c>
      <c r="F253" t="s">
        <v>295</v>
      </c>
    </row>
    <row r="254" spans="1:6" x14ac:dyDescent="0.25">
      <c r="A254" t="s">
        <v>252</v>
      </c>
      <c r="B254" s="1">
        <v>237.92283359999999</v>
      </c>
      <c r="C254" s="1">
        <v>237.92283359999999</v>
      </c>
      <c r="D254" s="1">
        <v>237.92283359999999</v>
      </c>
      <c r="E254" s="1">
        <v>237.92283359999999</v>
      </c>
      <c r="F254" t="s">
        <v>295</v>
      </c>
    </row>
    <row r="255" spans="1:6" x14ac:dyDescent="0.25">
      <c r="A255" t="s">
        <v>253</v>
      </c>
      <c r="B255" s="1">
        <v>237.92283359999999</v>
      </c>
      <c r="C255" s="1">
        <v>237.92283359999999</v>
      </c>
      <c r="D255" s="1">
        <v>237.92283359999999</v>
      </c>
      <c r="E255" s="1">
        <v>237.92283359999999</v>
      </c>
      <c r="F255" t="s">
        <v>295</v>
      </c>
    </row>
    <row r="256" spans="1:6" x14ac:dyDescent="0.25">
      <c r="A256" t="s">
        <v>254</v>
      </c>
      <c r="B256" s="1">
        <v>766.19217600000002</v>
      </c>
      <c r="C256" s="4">
        <f>B256*0.31</f>
        <v>237.51957456</v>
      </c>
      <c r="D256" s="4">
        <f>B256*0.22</f>
        <v>168.56227871999999</v>
      </c>
      <c r="E256" s="4">
        <f t="shared" ref="E256:E259" si="44">B256*0.13</f>
        <v>99.604982880000009</v>
      </c>
      <c r="F256" t="s">
        <v>296</v>
      </c>
    </row>
    <row r="257" spans="1:6" x14ac:dyDescent="0.25">
      <c r="A257" t="s">
        <v>255</v>
      </c>
      <c r="B257" s="1">
        <v>395.19385919999996</v>
      </c>
      <c r="C257" s="4">
        <f>B257*0.31</f>
        <v>122.51009635199999</v>
      </c>
      <c r="D257" s="4">
        <f>B257*0.22</f>
        <v>86.942649023999991</v>
      </c>
      <c r="E257" s="4">
        <f t="shared" si="44"/>
        <v>51.375201695999998</v>
      </c>
      <c r="F257" t="s">
        <v>296</v>
      </c>
    </row>
    <row r="258" spans="1:6" x14ac:dyDescent="0.25">
      <c r="A258" t="s">
        <v>256</v>
      </c>
      <c r="B258" s="1">
        <v>505.08194760000003</v>
      </c>
      <c r="C258" s="4">
        <f>B258*0.31</f>
        <v>156.57540375600001</v>
      </c>
      <c r="D258" s="4">
        <f>B258*0.22</f>
        <v>111.11802847200001</v>
      </c>
      <c r="E258" s="4">
        <f t="shared" si="44"/>
        <v>65.660653188000012</v>
      </c>
      <c r="F258" t="s">
        <v>296</v>
      </c>
    </row>
    <row r="259" spans="1:6" x14ac:dyDescent="0.25">
      <c r="A259" t="s">
        <v>257</v>
      </c>
      <c r="B259" s="1">
        <v>505.08194760000003</v>
      </c>
      <c r="C259" s="4">
        <f>B259*0.31</f>
        <v>156.57540375600001</v>
      </c>
      <c r="D259" s="4">
        <f>B259*0.22</f>
        <v>111.11802847200001</v>
      </c>
      <c r="E259" s="4">
        <f t="shared" si="44"/>
        <v>65.660653188000012</v>
      </c>
      <c r="F259" t="s">
        <v>296</v>
      </c>
    </row>
    <row r="260" spans="1:6" x14ac:dyDescent="0.25">
      <c r="A260" t="s">
        <v>258</v>
      </c>
      <c r="B260" s="1">
        <v>0</v>
      </c>
      <c r="C260" s="1">
        <v>0</v>
      </c>
      <c r="D260" s="1">
        <v>0</v>
      </c>
      <c r="E260" s="1">
        <v>0</v>
      </c>
      <c r="F260" t="s">
        <v>296</v>
      </c>
    </row>
    <row r="261" spans="1:6" x14ac:dyDescent="0.25">
      <c r="A261" t="s">
        <v>259</v>
      </c>
      <c r="B261" s="1">
        <v>364.94943119999994</v>
      </c>
      <c r="C261" s="1">
        <v>364.94943119999994</v>
      </c>
      <c r="D261" s="1">
        <v>364.94943119999994</v>
      </c>
      <c r="E261" s="1">
        <v>364.94943119999994</v>
      </c>
      <c r="F261" t="s">
        <v>295</v>
      </c>
    </row>
    <row r="262" spans="1:6" x14ac:dyDescent="0.25">
      <c r="A262" t="s">
        <v>260</v>
      </c>
      <c r="B262" s="1">
        <v>417.37310639999998</v>
      </c>
      <c r="C262" s="4">
        <f>B262*0.31</f>
        <v>129.38566298399999</v>
      </c>
      <c r="D262" s="4">
        <f>B262*0.22</f>
        <v>91.822083407999997</v>
      </c>
      <c r="E262" s="4">
        <f t="shared" ref="E262" si="45">B262*0.13</f>
        <v>54.258503832000002</v>
      </c>
      <c r="F262" t="s">
        <v>296</v>
      </c>
    </row>
    <row r="263" spans="1:6" x14ac:dyDescent="0.25">
      <c r="A263" t="s">
        <v>261</v>
      </c>
      <c r="B263" s="1">
        <v>3505.3292052000002</v>
      </c>
      <c r="C263" s="1">
        <v>3505.3292052000002</v>
      </c>
      <c r="D263" s="1">
        <v>3505.3292052000002</v>
      </c>
      <c r="E263" s="1">
        <v>3505.3292052000002</v>
      </c>
      <c r="F263" t="s">
        <v>294</v>
      </c>
    </row>
    <row r="264" spans="1:6" x14ac:dyDescent="0.25">
      <c r="A264" t="s">
        <v>262</v>
      </c>
      <c r="B264" s="1">
        <v>3365.1966888000002</v>
      </c>
      <c r="C264" s="1">
        <v>3365.1966888000002</v>
      </c>
      <c r="D264" s="1">
        <v>3365.1966888000002</v>
      </c>
      <c r="E264" s="1">
        <v>3365.1966888000002</v>
      </c>
      <c r="F264" t="s">
        <v>294</v>
      </c>
    </row>
    <row r="265" spans="1:6" x14ac:dyDescent="0.25">
      <c r="A265" t="s">
        <v>263</v>
      </c>
      <c r="B265" s="1">
        <v>250.0206048</v>
      </c>
      <c r="C265" s="4">
        <f>B265*0.31</f>
        <v>77.506387488000001</v>
      </c>
      <c r="D265" s="4">
        <f>B265*0.22</f>
        <v>55.004533056</v>
      </c>
      <c r="E265" s="4">
        <f t="shared" ref="E265" si="46">B265*0.13</f>
        <v>32.502678623999998</v>
      </c>
      <c r="F265" t="s">
        <v>296</v>
      </c>
    </row>
    <row r="266" spans="1:6" x14ac:dyDescent="0.25">
      <c r="A266" t="s">
        <v>264</v>
      </c>
      <c r="B266" s="1">
        <v>4248.3339864</v>
      </c>
      <c r="C266" s="1">
        <v>4248.3339864</v>
      </c>
      <c r="D266" s="1">
        <v>4248.3339864</v>
      </c>
      <c r="E266" s="1">
        <v>4248.3339864</v>
      </c>
      <c r="F266" t="s">
        <v>294</v>
      </c>
    </row>
    <row r="267" spans="1:6" x14ac:dyDescent="0.25">
      <c r="A267" t="s">
        <v>265</v>
      </c>
      <c r="B267" s="1">
        <v>237.92283359999999</v>
      </c>
      <c r="C267" s="1">
        <v>237.92283359999999</v>
      </c>
      <c r="D267" s="1">
        <v>237.92283359999999</v>
      </c>
      <c r="E267" s="1">
        <v>237.92283359999999</v>
      </c>
      <c r="F267" t="s">
        <v>295</v>
      </c>
    </row>
    <row r="268" spans="1:6" x14ac:dyDescent="0.25">
      <c r="A268" t="s">
        <v>266</v>
      </c>
      <c r="B268" s="1">
        <v>0</v>
      </c>
      <c r="C268" s="1">
        <v>0</v>
      </c>
      <c r="D268" s="1">
        <v>0</v>
      </c>
      <c r="E268" s="1">
        <v>0</v>
      </c>
      <c r="F268" t="s">
        <v>295</v>
      </c>
    </row>
    <row r="269" spans="1:6" x14ac:dyDescent="0.25">
      <c r="A269" t="s">
        <v>267</v>
      </c>
      <c r="B269" s="1">
        <v>237.92283359999999</v>
      </c>
      <c r="C269" s="4">
        <f>B269*0.31</f>
        <v>73.756078415999994</v>
      </c>
      <c r="D269" s="4">
        <f>B269*0.22</f>
        <v>52.343023391999999</v>
      </c>
      <c r="E269" s="4">
        <f t="shared" ref="E269:E270" si="47">B269*0.13</f>
        <v>30.929968368000001</v>
      </c>
      <c r="F269" t="s">
        <v>296</v>
      </c>
    </row>
    <row r="270" spans="1:6" x14ac:dyDescent="0.25">
      <c r="A270" t="s">
        <v>268</v>
      </c>
      <c r="B270" s="1">
        <v>766.19217600000002</v>
      </c>
      <c r="C270" s="4">
        <f>B270*0.31</f>
        <v>237.51957456</v>
      </c>
      <c r="D270" s="4">
        <f>B270*0.22</f>
        <v>168.56227871999999</v>
      </c>
      <c r="E270" s="4">
        <f t="shared" si="47"/>
        <v>99.604982880000009</v>
      </c>
      <c r="F270" t="s">
        <v>296</v>
      </c>
    </row>
    <row r="271" spans="1:6" x14ac:dyDescent="0.25">
      <c r="A271" t="s">
        <v>269</v>
      </c>
      <c r="B271" s="1">
        <v>250.0206048</v>
      </c>
      <c r="C271" s="1">
        <v>250.0206048</v>
      </c>
      <c r="D271" s="1">
        <v>250.0206048</v>
      </c>
      <c r="E271" s="1">
        <v>250.0206048</v>
      </c>
      <c r="F271" t="s">
        <v>295</v>
      </c>
    </row>
    <row r="272" spans="1:6" x14ac:dyDescent="0.25">
      <c r="A272" t="s">
        <v>270</v>
      </c>
      <c r="B272" s="1">
        <v>238.68</v>
      </c>
      <c r="C272" s="1">
        <v>238.68</v>
      </c>
      <c r="D272" s="1">
        <v>238.68</v>
      </c>
      <c r="E272" s="1">
        <v>238.68</v>
      </c>
      <c r="F272" t="s">
        <v>295</v>
      </c>
    </row>
    <row r="273" spans="1:6" x14ac:dyDescent="0.25">
      <c r="A273" t="s">
        <v>271</v>
      </c>
      <c r="B273" s="1">
        <v>766.19217600000002</v>
      </c>
      <c r="C273" s="4">
        <f>B273*0.31</f>
        <v>237.51957456</v>
      </c>
      <c r="D273" s="4">
        <f>B273*0.22</f>
        <v>168.56227871999999</v>
      </c>
      <c r="E273" s="4">
        <f t="shared" ref="E273:E274" si="48">B273*0.13</f>
        <v>99.604982880000009</v>
      </c>
      <c r="F273" t="s">
        <v>296</v>
      </c>
    </row>
    <row r="274" spans="1:6" x14ac:dyDescent="0.25">
      <c r="A274" t="s">
        <v>272</v>
      </c>
      <c r="B274" s="1">
        <v>0</v>
      </c>
      <c r="C274" s="4"/>
      <c r="D274" s="4">
        <f>B274*0.22</f>
        <v>0</v>
      </c>
      <c r="E274" s="4">
        <f t="shared" si="48"/>
        <v>0</v>
      </c>
      <c r="F274" t="s">
        <v>296</v>
      </c>
    </row>
    <row r="275" spans="1:6" x14ac:dyDescent="0.25">
      <c r="A275" t="s">
        <v>273</v>
      </c>
      <c r="B275" s="1">
        <v>505.08194760000003</v>
      </c>
      <c r="C275" s="1">
        <v>505.08194760000003</v>
      </c>
      <c r="D275" s="1">
        <v>505.08194760000003</v>
      </c>
      <c r="E275" s="1">
        <v>505.08194760000003</v>
      </c>
      <c r="F275" t="s">
        <v>295</v>
      </c>
    </row>
    <row r="276" spans="1:6" x14ac:dyDescent="0.25">
      <c r="A276" t="s">
        <v>274</v>
      </c>
      <c r="B276" s="1">
        <v>505.08194760000003</v>
      </c>
      <c r="C276" s="4">
        <f>B276*0.31</f>
        <v>156.57540375600001</v>
      </c>
      <c r="D276" s="4">
        <f>B276*0.22</f>
        <v>111.11802847200001</v>
      </c>
      <c r="E276" s="4">
        <f t="shared" ref="E276" si="49">B276*0.13</f>
        <v>65.660653188000012</v>
      </c>
      <c r="F276" t="s">
        <v>296</v>
      </c>
    </row>
    <row r="277" spans="1:6" x14ac:dyDescent="0.25">
      <c r="A277" t="s">
        <v>275</v>
      </c>
      <c r="B277" s="1">
        <v>409.30792559999998</v>
      </c>
      <c r="C277" s="1">
        <v>409.30792559999998</v>
      </c>
      <c r="D277" s="1">
        <v>409.30792559999998</v>
      </c>
      <c r="E277" s="1">
        <v>409.30792559999998</v>
      </c>
      <c r="F277" t="s">
        <v>295</v>
      </c>
    </row>
    <row r="278" spans="1:6" x14ac:dyDescent="0.25">
      <c r="A278" t="s">
        <v>276</v>
      </c>
      <c r="B278" s="1">
        <v>0</v>
      </c>
      <c r="C278" s="1">
        <v>0</v>
      </c>
      <c r="D278" s="1">
        <v>0</v>
      </c>
      <c r="E278" s="1">
        <v>0</v>
      </c>
      <c r="F278" t="s">
        <v>295</v>
      </c>
    </row>
    <row r="279" spans="1:6" x14ac:dyDescent="0.25">
      <c r="A279" t="s">
        <v>277</v>
      </c>
      <c r="B279" s="1">
        <v>505.08194760000003</v>
      </c>
      <c r="C279" s="1">
        <v>505.08194760000003</v>
      </c>
      <c r="D279" s="1">
        <v>505.08194760000003</v>
      </c>
      <c r="E279" s="1">
        <v>505.08194760000003</v>
      </c>
      <c r="F279" t="s">
        <v>297</v>
      </c>
    </row>
    <row r="280" spans="1:6" x14ac:dyDescent="0.25">
      <c r="A280" t="s">
        <v>278</v>
      </c>
      <c r="B280" s="1">
        <v>505.08194760000003</v>
      </c>
      <c r="C280" s="4">
        <f>B280*0.31</f>
        <v>156.57540375600001</v>
      </c>
      <c r="D280" s="4">
        <f>B280*0.22</f>
        <v>111.11802847200001</v>
      </c>
      <c r="E280" s="4">
        <f t="shared" ref="E280" si="50">B280*0.13</f>
        <v>65.660653188000012</v>
      </c>
      <c r="F280" t="s">
        <v>296</v>
      </c>
    </row>
    <row r="281" spans="1:6" x14ac:dyDescent="0.25">
      <c r="A281" t="s">
        <v>279</v>
      </c>
      <c r="B281" s="1">
        <v>250.00200000000001</v>
      </c>
      <c r="C281" s="1">
        <v>250.00200000000001</v>
      </c>
      <c r="D281" s="1">
        <v>250.00200000000001</v>
      </c>
      <c r="E281" s="1">
        <v>250.00200000000001</v>
      </c>
      <c r="F281" t="s">
        <v>294</v>
      </c>
    </row>
    <row r="283" spans="1:6" s="6" customFormat="1" x14ac:dyDescent="0.25">
      <c r="A283" s="6" t="s">
        <v>302</v>
      </c>
      <c r="B283" s="7">
        <f>SUM(B1:B281)</f>
        <v>291823.75871800003</v>
      </c>
      <c r="C283" s="7">
        <f>SUM(C1:C281)</f>
        <v>213008.6825174079</v>
      </c>
      <c r="D283" s="7">
        <f>SUM(D1:D281)</f>
        <v>202617.33715842388</v>
      </c>
      <c r="E283" s="7">
        <f>SUM(E1:E281)</f>
        <v>192448.22785638407</v>
      </c>
    </row>
    <row r="286" spans="1:6" x14ac:dyDescent="0.25">
      <c r="B286" t="s">
        <v>310</v>
      </c>
      <c r="C286" t="s">
        <v>299</v>
      </c>
      <c r="D286" t="s">
        <v>300</v>
      </c>
      <c r="E286" t="s">
        <v>301</v>
      </c>
    </row>
    <row r="287" spans="1:6" x14ac:dyDescent="0.25">
      <c r="A287" t="s">
        <v>280</v>
      </c>
      <c r="B287" s="1">
        <v>422591.88</v>
      </c>
      <c r="C287" s="1">
        <v>422591.88</v>
      </c>
      <c r="D287" s="1">
        <v>422591.88</v>
      </c>
      <c r="E287" s="1">
        <v>422591.88</v>
      </c>
    </row>
    <row r="288" spans="1:6" x14ac:dyDescent="0.25">
      <c r="A288" t="s">
        <v>311</v>
      </c>
      <c r="B288" s="9">
        <f>B283</f>
        <v>291823.75871800003</v>
      </c>
      <c r="C288" s="1">
        <f>C283</f>
        <v>213008.6825174079</v>
      </c>
      <c r="D288" s="1">
        <f>D283</f>
        <v>202617.33715842388</v>
      </c>
      <c r="E288" s="1">
        <f>E283</f>
        <v>192448.22785638407</v>
      </c>
    </row>
    <row r="289" spans="1:5" x14ac:dyDescent="0.25">
      <c r="B289" s="1"/>
      <c r="C289" s="1"/>
      <c r="D289" s="1"/>
      <c r="E289" s="1"/>
    </row>
    <row r="290" spans="1:5" x14ac:dyDescent="0.25">
      <c r="A290" t="s">
        <v>281</v>
      </c>
      <c r="B290" s="1">
        <v>98885</v>
      </c>
      <c r="C290" s="1">
        <v>98885</v>
      </c>
      <c r="D290" s="1">
        <v>98885</v>
      </c>
      <c r="E290" s="1">
        <v>98885</v>
      </c>
    </row>
    <row r="291" spans="1:5" x14ac:dyDescent="0.25">
      <c r="A291" t="s">
        <v>282</v>
      </c>
      <c r="B291" s="1"/>
      <c r="C291" s="1">
        <v>80000</v>
      </c>
      <c r="D291" s="1">
        <v>90000</v>
      </c>
      <c r="E291" s="1">
        <v>100000</v>
      </c>
    </row>
    <row r="292" spans="1:5" x14ac:dyDescent="0.25">
      <c r="A292" t="s">
        <v>283</v>
      </c>
      <c r="B292" s="1">
        <v>32121.12128199992</v>
      </c>
      <c r="C292" s="1">
        <v>32121.12128199992</v>
      </c>
      <c r="D292" s="1">
        <v>32121.12128199992</v>
      </c>
      <c r="E292" s="1">
        <v>32121.12128199992</v>
      </c>
    </row>
    <row r="293" spans="1:5" x14ac:dyDescent="0.25">
      <c r="B293" s="1"/>
      <c r="C293" s="1"/>
      <c r="D293" s="1"/>
      <c r="E293" s="1"/>
    </row>
    <row r="294" spans="1:5" s="6" customFormat="1" x14ac:dyDescent="0.25">
      <c r="A294" s="8" t="s">
        <v>287</v>
      </c>
      <c r="B294" s="8">
        <f>SUM(B288:B292)</f>
        <v>422829.87999999995</v>
      </c>
      <c r="C294" s="8">
        <f>SUM(C288:C292)</f>
        <v>424014.80379940785</v>
      </c>
      <c r="D294" s="8">
        <f>SUM(D288:D292)</f>
        <v>423623.45844042377</v>
      </c>
      <c r="E294" s="8">
        <f>SUM(E288:E292)</f>
        <v>423454.34913838399</v>
      </c>
    </row>
    <row r="295" spans="1:5" s="6" customFormat="1" x14ac:dyDescent="0.25">
      <c r="A295" s="8"/>
      <c r="B295" s="8"/>
      <c r="C295" s="8"/>
      <c r="D295" s="8"/>
      <c r="E295" s="8"/>
    </row>
    <row r="296" spans="1:5" s="6" customFormat="1" x14ac:dyDescent="0.25">
      <c r="A296" s="8" t="s">
        <v>288</v>
      </c>
      <c r="B296" s="8">
        <f>B294-B287</f>
        <v>237.99999999994179</v>
      </c>
      <c r="C296" s="8">
        <f>C294-C287</f>
        <v>1422.923799407843</v>
      </c>
      <c r="D296" s="8">
        <f>D294-D287</f>
        <v>1031.5784404237638</v>
      </c>
      <c r="E296" s="8">
        <f>E294-E287</f>
        <v>862.46913838398177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Discount all libraries</vt:lpstr>
      <vt:lpstr>Discount public libraries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Cook, Tracy</cp:lastModifiedBy>
  <dcterms:created xsi:type="dcterms:W3CDTF">2018-04-06T18:11:29Z</dcterms:created>
  <dcterms:modified xsi:type="dcterms:W3CDTF">2018-04-24T16:18:18Z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ced2733f1d2040bb9d7a9c51fa241f1e</vt:lpwstr>
  </property>
</Properties>
</file>