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2180" firstSheet="1" activeTab="1"/>
  </bookViews>
  <sheets>
    <sheet name="Total accounts by library" sheetId="6" r:id="rId1"/>
    <sheet name="CirculationActivity FY15" sheetId="1" r:id="rId2"/>
    <sheet name="Circulation Activity FY14" sheetId="2" r:id="rId3"/>
    <sheet name="Circulation Activity FY13" sheetId="3" r:id="rId4"/>
    <sheet name="Circulation Activity FY12" sheetId="4" r:id="rId5"/>
    <sheet name="Circulation Activity FY11" sheetId="5" r:id="rId6"/>
    <sheet name="Circ by Format All Sites" sheetId="7" r:id="rId7"/>
    <sheet name="Standard vs Mobile All Sites" sheetId="8" r:id="rId8"/>
  </sheets>
  <calcPr calcId="152511"/>
</workbook>
</file>

<file path=xl/calcChain.xml><?xml version="1.0" encoding="utf-8"?>
<calcChain xmlns="http://schemas.openxmlformats.org/spreadsheetml/2006/main">
  <c r="E56" i="5" l="1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B56" i="5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72" i="4" s="1"/>
  <c r="E3" i="4"/>
  <c r="E2" i="4"/>
  <c r="B72" i="4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86" i="3" s="1"/>
  <c r="B86" i="3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90" i="2" s="1"/>
  <c r="B90" i="2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86" i="6" s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92" i="1" s="1"/>
  <c r="B92" i="1"/>
  <c r="F85" i="6"/>
  <c r="F84" i="6"/>
  <c r="F83" i="6"/>
  <c r="F82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</calcChain>
</file>

<file path=xl/sharedStrings.xml><?xml version="1.0" encoding="utf-8"?>
<sst xmlns="http://schemas.openxmlformats.org/spreadsheetml/2006/main" count="1466" uniqueCount="142">
  <si>
    <t>Checkouts</t>
  </si>
  <si>
    <t>Blaine County Library</t>
  </si>
  <si>
    <t>Fort Peck Tribal Library</t>
  </si>
  <si>
    <t>Chief Dull Knife College</t>
  </si>
  <si>
    <t>Miles Community College Library</t>
  </si>
  <si>
    <t>Culbertson Public Library</t>
  </si>
  <si>
    <t>Montana State University - Northern</t>
  </si>
  <si>
    <t>Wedsworth Memorial Library</t>
  </si>
  <si>
    <t>Thompson Hickman County Library</t>
  </si>
  <si>
    <t>University of Great Falls Library</t>
  </si>
  <si>
    <t>Salish Kootenai College D'Arcy McNickle Library</t>
  </si>
  <si>
    <t>Wibaux Public Library</t>
  </si>
  <si>
    <t>Great Falls College - Montana State University</t>
  </si>
  <si>
    <t>Stone Child College</t>
  </si>
  <si>
    <t>Froid Branch Library</t>
  </si>
  <si>
    <t>Dutton Public Library</t>
  </si>
  <si>
    <t>Petroleum County Community Library</t>
  </si>
  <si>
    <t>Meagher County/City Library</t>
  </si>
  <si>
    <t>George Mccone Memorial County Library</t>
  </si>
  <si>
    <t>West Yellowstone Public Library</t>
  </si>
  <si>
    <t>North Toole County Library</t>
  </si>
  <si>
    <t>Harlowton Public Library</t>
  </si>
  <si>
    <t>Montana State University-Billings</t>
  </si>
  <si>
    <t>Daniels County Library</t>
  </si>
  <si>
    <t>Ekalaka Public Library</t>
  </si>
  <si>
    <t>Fallon County Library</t>
  </si>
  <si>
    <t>Sheridan Public Library</t>
  </si>
  <si>
    <t>Henry A. Malley Memorial Library</t>
  </si>
  <si>
    <t>Prairie County Library</t>
  </si>
  <si>
    <t>Drummond Community Library</t>
  </si>
  <si>
    <t>Twin Bridges Public Library</t>
  </si>
  <si>
    <t>Roosevelt County Library</t>
  </si>
  <si>
    <t>Fairfield Public Library</t>
  </si>
  <si>
    <t>Broadwater Community Library</t>
  </si>
  <si>
    <t>Roundup Community Library</t>
  </si>
  <si>
    <t>Sheridan County Library</t>
  </si>
  <si>
    <t>Boulder Community Library</t>
  </si>
  <si>
    <t>Big Horn County Library</t>
  </si>
  <si>
    <t>Manhattan Community Library</t>
  </si>
  <si>
    <t>Bicentennial Library of Colstrip</t>
  </si>
  <si>
    <t>Lincoln County Libraries - Troy Branch</t>
  </si>
  <si>
    <t>Darby Community Public Library</t>
  </si>
  <si>
    <t>Plains Public Library District</t>
  </si>
  <si>
    <t>Judith Basin County Free Library</t>
  </si>
  <si>
    <t>Whitehall Community Library</t>
  </si>
  <si>
    <t>Valier Public Library</t>
  </si>
  <si>
    <t>Rosebud County Library</t>
  </si>
  <si>
    <t>Three Forks Community Library</t>
  </si>
  <si>
    <t>Bridger Public Library</t>
  </si>
  <si>
    <t>Chouteau County Library</t>
  </si>
  <si>
    <t>Conrad Public Library</t>
  </si>
  <si>
    <t>Mineral County Library</t>
  </si>
  <si>
    <t>Thompson Falls Public Library</t>
  </si>
  <si>
    <t>Joliet Public Library</t>
  </si>
  <si>
    <t>Carnegie Public Library</t>
  </si>
  <si>
    <t>Toole County Library</t>
  </si>
  <si>
    <t>Hearst Free Library</t>
  </si>
  <si>
    <t>Glacier County Library</t>
  </si>
  <si>
    <t>Lincoln County Libraries - Eureka Branch</t>
  </si>
  <si>
    <t>Clancy Community Library</t>
  </si>
  <si>
    <t>Phillips County Library</t>
  </si>
  <si>
    <t>Montana State University - Bozeman</t>
  </si>
  <si>
    <t>Red Lodge Carnegie Library</t>
  </si>
  <si>
    <t>Choteau Teton Public Library</t>
  </si>
  <si>
    <t>Laurel Public Library</t>
  </si>
  <si>
    <t>Dillon City Library</t>
  </si>
  <si>
    <t>William K. Kohrs</t>
  </si>
  <si>
    <t>Glendive Public Library</t>
  </si>
  <si>
    <t>Ronan Library District</t>
  </si>
  <si>
    <t>Madison Valley Public Library</t>
  </si>
  <si>
    <t>Lincoln County Libraries - Libby Branch</t>
  </si>
  <si>
    <t>Sidney Richland County Library</t>
  </si>
  <si>
    <t>Glasgow City-County Library</t>
  </si>
  <si>
    <t>Stillwater County Library</t>
  </si>
  <si>
    <t>Whitefish Branch Library</t>
  </si>
  <si>
    <t>North Lake County Public Library</t>
  </si>
  <si>
    <t>North Valley Public Library</t>
  </si>
  <si>
    <t>Lewistown Public Library</t>
  </si>
  <si>
    <t>Miles City Public Library</t>
  </si>
  <si>
    <t>Livingston-Park County Public Library</t>
  </si>
  <si>
    <t>Belgrade Community Library</t>
  </si>
  <si>
    <t>Havre-Hill County Library</t>
  </si>
  <si>
    <t>Bitterroot Public Library</t>
  </si>
  <si>
    <t>Butte Silver Bow Public Library</t>
  </si>
  <si>
    <t>Great Falls Public Library</t>
  </si>
  <si>
    <t>Lewis &amp; Clark Library</t>
  </si>
  <si>
    <t>ImagineIF Libraries Kalispell</t>
  </si>
  <si>
    <t>Bozeman Public Library</t>
  </si>
  <si>
    <t>Billings Public Library</t>
  </si>
  <si>
    <t>Missoula Public Library and Branches</t>
  </si>
  <si>
    <t>Poplar City Library</t>
  </si>
  <si>
    <t>University of Montana – Western-Carson Library</t>
  </si>
  <si>
    <t>University of Montana - Helena College of Technology Library</t>
  </si>
  <si>
    <t>Tamarack</t>
  </si>
  <si>
    <t>Federation</t>
  </si>
  <si>
    <t>Library Type</t>
  </si>
  <si>
    <t>Public</t>
  </si>
  <si>
    <t>Academic</t>
  </si>
  <si>
    <t>University of Montana - all campuses</t>
  </si>
  <si>
    <t xml:space="preserve">Federation </t>
  </si>
  <si>
    <t>Broad Valleys</t>
  </si>
  <si>
    <t>South Central</t>
  </si>
  <si>
    <t>south Central</t>
  </si>
  <si>
    <t>Pathfinder</t>
  </si>
  <si>
    <t>Sagebrush</t>
  </si>
  <si>
    <t>Golden Plains</t>
  </si>
  <si>
    <t>Total Branches: 95</t>
  </si>
  <si>
    <t>Library</t>
  </si>
  <si>
    <t>Total Users: 69409 as of 5/13/15</t>
  </si>
  <si>
    <t>ILS Registered Patrons as of March 2015</t>
  </si>
  <si>
    <t>MontanaLibrary2Go Accounts</t>
  </si>
  <si>
    <t xml:space="preserve">Lincoln County Libraries </t>
  </si>
  <si>
    <t>Jefferson County Libraries</t>
  </si>
  <si>
    <t>University of Montana All Campuses</t>
  </si>
  <si>
    <t>Percentage of Consortium Accounts</t>
  </si>
  <si>
    <t>Percentage of Library's Registered Patrons with MontanaLibrary2Go Accounts</t>
  </si>
  <si>
    <t>Percentage of Total Consortium Circulation</t>
  </si>
  <si>
    <t>TOTALS</t>
  </si>
  <si>
    <t>Format</t>
  </si>
  <si>
    <t>Open EPUB eBook</t>
  </si>
  <si>
    <t>Adobe PDF eBook</t>
  </si>
  <si>
    <t>OverDrive WMA Audiobook</t>
  </si>
  <si>
    <t>Pending (Audiobook)</t>
  </si>
  <si>
    <t>OverDrive Read</t>
  </si>
  <si>
    <t>Pending (eBook)</t>
  </si>
  <si>
    <t>Adobe EPUB eBook</t>
  </si>
  <si>
    <t>Kindle Book</t>
  </si>
  <si>
    <t>OverDrive MP3 Audiobook</t>
  </si>
  <si>
    <t>Checkouts FY15 YTD</t>
  </si>
  <si>
    <t>Checkouts FY14</t>
  </si>
  <si>
    <t>Checkouts FY13</t>
  </si>
  <si>
    <t>Checkouts FY12</t>
  </si>
  <si>
    <t>Checkouts FY11</t>
  </si>
  <si>
    <t>'Pending' represents checkouts for which a format has not yet been selected (e.g., a user borrows an eBook but has not yet chosen EPUB or PDF).Checkouts will remain in the 'Pending' category until the user selects a format. If the loan expires before then, the checkout will remain as 'Pending.'</t>
  </si>
  <si>
    <t>Month</t>
  </si>
  <si>
    <t>Standard Checkouts</t>
  </si>
  <si>
    <t>Mobile Checkouts</t>
  </si>
  <si>
    <t>“OverDrive Read” is a read-in-browser option.</t>
  </si>
  <si>
    <t>MP3 use has surpassed WMA use because it is more compatible with Apple devices. OverDrive will discontinue use of WMAs entirely later in 2015.</t>
  </si>
  <si>
    <t>Montana Shared Catalog test numbers</t>
  </si>
  <si>
    <t>FY 15                                                                              Library</t>
  </si>
  <si>
    <t>FY 14                                                                             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</si>
</sst>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0" fillId="33" borderId="0" xfId="0" applyFill="1"/>
    <xf numFmtId="10" fontId="0" fillId="0" borderId="0" xfId="0" applyNumberFormat="1"/>
    <xf numFmtId="0" fontId="0" fillId="33" borderId="0" xfId="0" applyFill="1" applyAlignment="1">
      <alignment wrapText="1"/>
    </xf>
    <xf numFmtId="0" fontId="0" fillId="0" borderId="0" xfId="0"/>
    <xf numFmtId="0" fontId="16" fillId="0" borderId="0" xfId="0" applyFont="1"/>
    <xf numFmtId="0" fontId="0" fillId="0" borderId="0" xfId="0" applyFill="1"/>
    <xf numFmtId="3" fontId="0" fillId="0" borderId="0" xfId="0" applyNumberFormat="1" applyFont="1" applyFill="1" applyAlignment="1">
      <alignment wrapText="1"/>
    </xf>
    <xf numFmtId="10" fontId="0" fillId="0" borderId="0" xfId="0" applyNumberFormat="1" applyFill="1"/>
    <xf numFmtId="9" fontId="16" fillId="0" borderId="0" xfId="0" applyNumberFormat="1" applyFont="1"/>
    <xf numFmtId="9" fontId="0" fillId="0" borderId="0" xfId="42" applyFont="1"/>
    <xf numFmtId="9" fontId="16" fillId="0" borderId="0" xfId="42" applyFont="1"/>
    <xf numFmtId="14" fontId="0" fillId="0" borderId="0" xfId="0" applyNumberFormat="1"/>
    <xf numFmtId="0" fontId="19" fillId="0" borderId="0" xfId="0" applyFont="1" applyAlignment="1">
      <alignment wrapText="1"/>
    </xf>
    <xf numFmtId="0" fontId="0" fillId="0" borderId="0" xfId="0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pane ySplit="1" topLeftCell="A59" activePane="bottomLeft" state="frozen"/>
      <selection pane="bottomLeft" activeCell="F22" sqref="F22"/>
    </sheetView>
  </sheetViews>
  <sheetFormatPr defaultRowHeight="15" x14ac:dyDescent="0.25"/>
  <cols>
    <col min="1" max="1" width="59.85546875" customWidth="1"/>
    <col min="2" max="3" width="29.140625" customWidth="1"/>
    <col min="4" max="4" width="15.5703125" customWidth="1"/>
    <col min="5" max="5" width="22.42578125" customWidth="1"/>
    <col min="6" max="6" width="19.140625" customWidth="1"/>
    <col min="7" max="7" width="17.42578125" customWidth="1"/>
  </cols>
  <sheetData>
    <row r="1" spans="1:7" s="1" customFormat="1" ht="75" customHeight="1" x14ac:dyDescent="0.25">
      <c r="A1" s="1" t="s">
        <v>107</v>
      </c>
      <c r="B1" s="1" t="s">
        <v>110</v>
      </c>
      <c r="C1" s="1" t="s">
        <v>94</v>
      </c>
      <c r="D1" s="1" t="s">
        <v>95</v>
      </c>
      <c r="E1" s="3" t="s">
        <v>109</v>
      </c>
      <c r="F1" s="3" t="s">
        <v>115</v>
      </c>
      <c r="G1" s="1" t="s">
        <v>114</v>
      </c>
    </row>
    <row r="2" spans="1:7" x14ac:dyDescent="0.25">
      <c r="A2" t="s">
        <v>106</v>
      </c>
      <c r="B2" t="s">
        <v>108</v>
      </c>
    </row>
    <row r="3" spans="1:7" x14ac:dyDescent="0.25">
      <c r="A3" t="s">
        <v>89</v>
      </c>
      <c r="B3">
        <v>10334</v>
      </c>
      <c r="C3" t="s">
        <v>93</v>
      </c>
      <c r="D3" t="s">
        <v>96</v>
      </c>
      <c r="E3">
        <v>60923</v>
      </c>
      <c r="F3" s="2">
        <f>B3/E3</f>
        <v>0.16962395154539336</v>
      </c>
      <c r="G3" s="2">
        <f>B3/69409</f>
        <v>0.14888559120575143</v>
      </c>
    </row>
    <row r="4" spans="1:7" x14ac:dyDescent="0.25">
      <c r="A4" t="s">
        <v>87</v>
      </c>
      <c r="B4">
        <v>9179</v>
      </c>
      <c r="C4" t="s">
        <v>100</v>
      </c>
      <c r="D4" t="s">
        <v>96</v>
      </c>
      <c r="E4">
        <v>43839</v>
      </c>
      <c r="F4" s="2">
        <f t="shared" ref="F4:F64" si="0">B4/E4</f>
        <v>0.2093797759985401</v>
      </c>
      <c r="G4" s="2">
        <f t="shared" ref="G4:G67" si="1">B4/69409</f>
        <v>0.13224509789796712</v>
      </c>
    </row>
    <row r="5" spans="1:7" x14ac:dyDescent="0.25">
      <c r="A5" t="s">
        <v>88</v>
      </c>
      <c r="B5">
        <v>8678</v>
      </c>
      <c r="C5" t="s">
        <v>101</v>
      </c>
      <c r="D5" t="s">
        <v>96</v>
      </c>
      <c r="E5">
        <v>57645</v>
      </c>
      <c r="F5" s="2">
        <f t="shared" si="0"/>
        <v>0.15054211119784891</v>
      </c>
      <c r="G5" s="2">
        <f t="shared" si="1"/>
        <v>0.12502701378783732</v>
      </c>
    </row>
    <row r="6" spans="1:7" x14ac:dyDescent="0.25">
      <c r="A6" t="s">
        <v>86</v>
      </c>
      <c r="B6">
        <v>6468</v>
      </c>
      <c r="C6" t="s">
        <v>93</v>
      </c>
      <c r="D6" t="s">
        <v>96</v>
      </c>
      <c r="E6">
        <v>32142</v>
      </c>
      <c r="F6" s="2">
        <f t="shared" si="0"/>
        <v>0.20123203285420946</v>
      </c>
      <c r="G6" s="2">
        <f t="shared" si="1"/>
        <v>9.3186762523592037E-2</v>
      </c>
    </row>
    <row r="7" spans="1:7" x14ac:dyDescent="0.25">
      <c r="A7" t="s">
        <v>85</v>
      </c>
      <c r="B7">
        <v>5670</v>
      </c>
      <c r="C7" t="s">
        <v>100</v>
      </c>
      <c r="D7" t="s">
        <v>96</v>
      </c>
      <c r="E7">
        <v>26174</v>
      </c>
      <c r="F7" s="2">
        <f t="shared" si="0"/>
        <v>0.21662718728509209</v>
      </c>
      <c r="G7" s="2">
        <f t="shared" si="1"/>
        <v>8.1689694420031989E-2</v>
      </c>
    </row>
    <row r="8" spans="1:7" x14ac:dyDescent="0.25">
      <c r="A8" t="s">
        <v>84</v>
      </c>
      <c r="B8">
        <v>3548</v>
      </c>
      <c r="C8" t="s">
        <v>103</v>
      </c>
      <c r="D8" t="s">
        <v>96</v>
      </c>
      <c r="E8">
        <v>27641</v>
      </c>
      <c r="F8" s="2">
        <f t="shared" si="0"/>
        <v>0.12836004486089506</v>
      </c>
      <c r="G8" s="2">
        <f t="shared" si="1"/>
        <v>5.111729026495123E-2</v>
      </c>
    </row>
    <row r="9" spans="1:7" x14ac:dyDescent="0.25">
      <c r="A9" t="s">
        <v>83</v>
      </c>
      <c r="B9">
        <v>1601</v>
      </c>
      <c r="C9" t="s">
        <v>100</v>
      </c>
      <c r="D9" t="s">
        <v>96</v>
      </c>
      <c r="E9">
        <v>14280</v>
      </c>
      <c r="F9" s="2">
        <f t="shared" si="0"/>
        <v>0.11211484593837535</v>
      </c>
      <c r="G9" s="2">
        <f t="shared" si="1"/>
        <v>2.3066172974686279E-2</v>
      </c>
    </row>
    <row r="10" spans="1:7" x14ac:dyDescent="0.25">
      <c r="A10" t="s">
        <v>82</v>
      </c>
      <c r="B10">
        <v>1529</v>
      </c>
      <c r="C10" t="s">
        <v>93</v>
      </c>
      <c r="D10" t="s">
        <v>96</v>
      </c>
      <c r="E10">
        <v>12110</v>
      </c>
      <c r="F10" s="2">
        <f t="shared" si="0"/>
        <v>0.12625928984310486</v>
      </c>
      <c r="G10" s="2">
        <f t="shared" si="1"/>
        <v>2.2028843521733493E-2</v>
      </c>
    </row>
    <row r="11" spans="1:7" x14ac:dyDescent="0.25">
      <c r="A11" t="s">
        <v>81</v>
      </c>
      <c r="B11">
        <v>1064</v>
      </c>
      <c r="C11" t="s">
        <v>103</v>
      </c>
      <c r="D11" t="s">
        <v>96</v>
      </c>
      <c r="E11">
        <v>7833</v>
      </c>
      <c r="F11" s="2">
        <f t="shared" si="0"/>
        <v>0.13583556747095621</v>
      </c>
      <c r="G11" s="2">
        <f t="shared" si="1"/>
        <v>1.5329424138080076E-2</v>
      </c>
    </row>
    <row r="12" spans="1:7" x14ac:dyDescent="0.25">
      <c r="A12" t="s">
        <v>79</v>
      </c>
      <c r="B12">
        <v>980</v>
      </c>
      <c r="C12" t="s">
        <v>100</v>
      </c>
      <c r="D12" t="s">
        <v>96</v>
      </c>
      <c r="E12">
        <v>8000</v>
      </c>
      <c r="F12" s="2">
        <f t="shared" si="0"/>
        <v>0.1225</v>
      </c>
      <c r="G12" s="2">
        <f t="shared" si="1"/>
        <v>1.411920644296849E-2</v>
      </c>
    </row>
    <row r="13" spans="1:7" x14ac:dyDescent="0.25">
      <c r="A13" t="s">
        <v>80</v>
      </c>
      <c r="B13">
        <v>896</v>
      </c>
      <c r="C13" t="s">
        <v>100</v>
      </c>
      <c r="D13" t="s">
        <v>96</v>
      </c>
      <c r="E13">
        <v>5731</v>
      </c>
      <c r="F13" s="2">
        <f t="shared" si="0"/>
        <v>0.15634269760949224</v>
      </c>
      <c r="G13" s="2">
        <f t="shared" si="1"/>
        <v>1.2908988747856906E-2</v>
      </c>
    </row>
    <row r="14" spans="1:7" x14ac:dyDescent="0.25">
      <c r="A14" t="s">
        <v>77</v>
      </c>
      <c r="B14">
        <v>891</v>
      </c>
      <c r="C14" t="s">
        <v>101</v>
      </c>
      <c r="D14" t="s">
        <v>96</v>
      </c>
      <c r="E14">
        <v>4279</v>
      </c>
      <c r="F14" s="2">
        <f t="shared" si="0"/>
        <v>0.20822622107969152</v>
      </c>
      <c r="G14" s="2">
        <f t="shared" si="1"/>
        <v>1.283695198029074E-2</v>
      </c>
    </row>
    <row r="15" spans="1:7" x14ac:dyDescent="0.25">
      <c r="A15" t="s">
        <v>61</v>
      </c>
      <c r="B15">
        <v>884</v>
      </c>
      <c r="C15" t="s">
        <v>100</v>
      </c>
      <c r="D15" t="s">
        <v>97</v>
      </c>
      <c r="E15" s="4">
        <v>13374</v>
      </c>
      <c r="F15" s="2">
        <f t="shared" si="0"/>
        <v>6.609839988036488E-2</v>
      </c>
      <c r="G15" s="2">
        <f t="shared" si="1"/>
        <v>1.2736100505698109E-2</v>
      </c>
    </row>
    <row r="16" spans="1:7" x14ac:dyDescent="0.25">
      <c r="A16" t="s">
        <v>75</v>
      </c>
      <c r="B16">
        <v>852</v>
      </c>
      <c r="C16" t="s">
        <v>93</v>
      </c>
      <c r="D16" t="s">
        <v>96</v>
      </c>
      <c r="E16">
        <v>10589</v>
      </c>
      <c r="F16" s="2">
        <f t="shared" si="0"/>
        <v>8.0460855604872983E-2</v>
      </c>
      <c r="G16" s="2">
        <f t="shared" si="1"/>
        <v>1.2275065193274648E-2</v>
      </c>
    </row>
    <row r="17" spans="1:7" x14ac:dyDescent="0.25">
      <c r="A17" t="s">
        <v>71</v>
      </c>
      <c r="B17">
        <v>691</v>
      </c>
      <c r="C17" t="s">
        <v>104</v>
      </c>
      <c r="D17" t="s">
        <v>96</v>
      </c>
      <c r="E17">
        <v>3453</v>
      </c>
      <c r="F17" s="2">
        <f t="shared" si="0"/>
        <v>0.20011584129742252</v>
      </c>
      <c r="G17" s="2">
        <f t="shared" si="1"/>
        <v>9.9554812776441095E-3</v>
      </c>
    </row>
    <row r="18" spans="1:7" s="6" customFormat="1" x14ac:dyDescent="0.25">
      <c r="A18" s="6" t="s">
        <v>111</v>
      </c>
      <c r="B18" s="6">
        <v>1006</v>
      </c>
      <c r="C18" s="6" t="s">
        <v>93</v>
      </c>
      <c r="D18" s="6" t="s">
        <v>96</v>
      </c>
      <c r="E18" s="6">
        <v>10502</v>
      </c>
      <c r="F18" s="8">
        <f t="shared" si="0"/>
        <v>9.5791277851837747E-2</v>
      </c>
      <c r="G18" s="2">
        <f t="shared" si="1"/>
        <v>1.4493797634312553E-2</v>
      </c>
    </row>
    <row r="19" spans="1:7" s="6" customFormat="1" x14ac:dyDescent="0.25">
      <c r="A19" s="6" t="s">
        <v>113</v>
      </c>
      <c r="B19" s="6">
        <v>681</v>
      </c>
      <c r="C19" s="6" t="s">
        <v>93</v>
      </c>
      <c r="D19" s="6" t="s">
        <v>97</v>
      </c>
      <c r="E19" s="6">
        <v>16510</v>
      </c>
      <c r="F19" s="8">
        <f t="shared" si="0"/>
        <v>4.1247728649303456E-2</v>
      </c>
      <c r="G19" s="2">
        <f t="shared" si="1"/>
        <v>9.8114077425117772E-3</v>
      </c>
    </row>
    <row r="20" spans="1:7" x14ac:dyDescent="0.25">
      <c r="A20" t="s">
        <v>74</v>
      </c>
      <c r="B20">
        <v>589</v>
      </c>
      <c r="C20" t="s">
        <v>93</v>
      </c>
      <c r="D20" t="s">
        <v>96</v>
      </c>
      <c r="E20">
        <v>5822</v>
      </c>
      <c r="F20" s="2">
        <f t="shared" si="0"/>
        <v>0.10116798351082103</v>
      </c>
      <c r="G20" s="2">
        <f t="shared" si="1"/>
        <v>8.4859312192943279E-3</v>
      </c>
    </row>
    <row r="21" spans="1:7" x14ac:dyDescent="0.25">
      <c r="A21" t="s">
        <v>78</v>
      </c>
      <c r="B21">
        <v>588</v>
      </c>
      <c r="C21" t="s">
        <v>104</v>
      </c>
      <c r="D21" t="s">
        <v>96</v>
      </c>
      <c r="E21">
        <v>3658</v>
      </c>
      <c r="F21" s="2">
        <f t="shared" si="0"/>
        <v>0.16074357572443959</v>
      </c>
      <c r="G21" s="2">
        <f t="shared" si="1"/>
        <v>8.4715238657810943E-3</v>
      </c>
    </row>
    <row r="22" spans="1:7" x14ac:dyDescent="0.25">
      <c r="A22" t="s">
        <v>76</v>
      </c>
      <c r="B22">
        <v>577</v>
      </c>
      <c r="C22" t="s">
        <v>93</v>
      </c>
      <c r="D22" t="s">
        <v>96</v>
      </c>
      <c r="E22">
        <v>6114</v>
      </c>
      <c r="F22" s="2">
        <f t="shared" si="0"/>
        <v>9.4373568858357862E-2</v>
      </c>
      <c r="G22" s="2">
        <f t="shared" si="1"/>
        <v>8.3130429771355301E-3</v>
      </c>
    </row>
    <row r="23" spans="1:7" x14ac:dyDescent="0.25">
      <c r="A23" t="s">
        <v>72</v>
      </c>
      <c r="B23">
        <v>571</v>
      </c>
      <c r="C23" t="s">
        <v>105</v>
      </c>
      <c r="D23" t="s">
        <v>96</v>
      </c>
      <c r="E23">
        <v>2720</v>
      </c>
      <c r="F23" s="2">
        <f t="shared" si="0"/>
        <v>0.2099264705882353</v>
      </c>
      <c r="G23" s="2">
        <f t="shared" si="1"/>
        <v>8.2265988560561304E-3</v>
      </c>
    </row>
    <row r="24" spans="1:7" x14ac:dyDescent="0.25">
      <c r="A24" t="s">
        <v>67</v>
      </c>
      <c r="B24">
        <v>540</v>
      </c>
      <c r="C24" t="s">
        <v>104</v>
      </c>
      <c r="D24" t="s">
        <v>96</v>
      </c>
      <c r="E24">
        <v>3188</v>
      </c>
      <c r="F24" s="2">
        <f t="shared" si="0"/>
        <v>0.16938519447929737</v>
      </c>
      <c r="G24" s="2">
        <f t="shared" si="1"/>
        <v>7.7799708971459033E-3</v>
      </c>
    </row>
    <row r="25" spans="1:7" x14ac:dyDescent="0.25">
      <c r="A25" t="s">
        <v>73</v>
      </c>
      <c r="B25">
        <v>490</v>
      </c>
      <c r="C25" t="s">
        <v>101</v>
      </c>
      <c r="D25" t="s">
        <v>96</v>
      </c>
      <c r="E25">
        <v>1898</v>
      </c>
      <c r="F25" s="2">
        <f t="shared" si="0"/>
        <v>0.25816649104320338</v>
      </c>
      <c r="G25" s="2">
        <f t="shared" si="1"/>
        <v>7.0596032214842452E-3</v>
      </c>
    </row>
    <row r="26" spans="1:7" x14ac:dyDescent="0.25">
      <c r="A26" t="s">
        <v>68</v>
      </c>
      <c r="B26">
        <v>465</v>
      </c>
      <c r="C26" t="s">
        <v>93</v>
      </c>
      <c r="D26" t="s">
        <v>96</v>
      </c>
      <c r="E26">
        <v>1823</v>
      </c>
      <c r="F26" s="2">
        <f t="shared" si="0"/>
        <v>0.2550740537575425</v>
      </c>
      <c r="G26" s="2">
        <f t="shared" si="1"/>
        <v>6.6994193836534171E-3</v>
      </c>
    </row>
    <row r="27" spans="1:7" x14ac:dyDescent="0.25">
      <c r="A27" t="s">
        <v>65</v>
      </c>
      <c r="B27">
        <v>421</v>
      </c>
      <c r="C27" t="s">
        <v>100</v>
      </c>
      <c r="D27" t="s">
        <v>96</v>
      </c>
      <c r="E27">
        <v>2084</v>
      </c>
      <c r="F27" s="2">
        <f t="shared" si="0"/>
        <v>0.20201535508637236</v>
      </c>
      <c r="G27" s="2">
        <f t="shared" si="1"/>
        <v>6.0654958290711578E-3</v>
      </c>
    </row>
    <row r="28" spans="1:7" x14ac:dyDescent="0.25">
      <c r="A28" t="s">
        <v>66</v>
      </c>
      <c r="B28">
        <v>396</v>
      </c>
      <c r="C28" t="s">
        <v>100</v>
      </c>
      <c r="D28" t="s">
        <v>96</v>
      </c>
      <c r="E28" s="7">
        <v>3866</v>
      </c>
      <c r="F28" s="2">
        <f t="shared" si="0"/>
        <v>0.1024314536989136</v>
      </c>
      <c r="G28" s="2">
        <f t="shared" si="1"/>
        <v>5.7053119912403288E-3</v>
      </c>
    </row>
    <row r="29" spans="1:7" x14ac:dyDescent="0.25">
      <c r="A29" t="s">
        <v>64</v>
      </c>
      <c r="B29">
        <v>389</v>
      </c>
      <c r="C29" t="s">
        <v>101</v>
      </c>
      <c r="D29" t="s">
        <v>96</v>
      </c>
      <c r="E29">
        <v>3078</v>
      </c>
      <c r="F29" s="2">
        <f t="shared" si="0"/>
        <v>0.12638076673164392</v>
      </c>
      <c r="G29" s="2">
        <f t="shared" si="1"/>
        <v>5.6044605166476972E-3</v>
      </c>
    </row>
    <row r="30" spans="1:7" x14ac:dyDescent="0.25">
      <c r="A30" t="s">
        <v>69</v>
      </c>
      <c r="B30">
        <v>389</v>
      </c>
      <c r="C30" t="s">
        <v>100</v>
      </c>
      <c r="D30" t="s">
        <v>96</v>
      </c>
      <c r="E30">
        <v>2329</v>
      </c>
      <c r="F30" s="2">
        <f t="shared" si="0"/>
        <v>0.1670244740231859</v>
      </c>
      <c r="G30" s="2">
        <f t="shared" si="1"/>
        <v>5.6044605166476972E-3</v>
      </c>
    </row>
    <row r="31" spans="1:7" x14ac:dyDescent="0.25">
      <c r="A31" t="s">
        <v>56</v>
      </c>
      <c r="B31">
        <v>382</v>
      </c>
      <c r="C31" t="s">
        <v>100</v>
      </c>
      <c r="D31" t="s">
        <v>96</v>
      </c>
      <c r="E31">
        <v>3425</v>
      </c>
      <c r="F31" s="2">
        <f t="shared" si="0"/>
        <v>0.11153284671532847</v>
      </c>
      <c r="G31" s="2">
        <f t="shared" si="1"/>
        <v>5.5036090420550647E-3</v>
      </c>
    </row>
    <row r="32" spans="1:7" x14ac:dyDescent="0.25">
      <c r="A32" t="s">
        <v>57</v>
      </c>
      <c r="B32">
        <v>381</v>
      </c>
      <c r="C32" t="s">
        <v>103</v>
      </c>
      <c r="D32" t="s">
        <v>96</v>
      </c>
      <c r="E32">
        <v>2277</v>
      </c>
      <c r="F32" s="2">
        <f t="shared" si="0"/>
        <v>0.16732542819499341</v>
      </c>
      <c r="G32" s="2">
        <f t="shared" si="1"/>
        <v>5.489201688541832E-3</v>
      </c>
    </row>
    <row r="33" spans="1:7" x14ac:dyDescent="0.25">
      <c r="A33" t="s">
        <v>63</v>
      </c>
      <c r="B33">
        <v>505</v>
      </c>
      <c r="C33" t="s">
        <v>103</v>
      </c>
      <c r="D33" t="s">
        <v>96</v>
      </c>
      <c r="E33" s="7">
        <v>2374</v>
      </c>
      <c r="F33" s="2">
        <f t="shared" si="0"/>
        <v>0.21272114574557707</v>
      </c>
      <c r="G33" s="2">
        <f t="shared" si="1"/>
        <v>7.2757135241827428E-3</v>
      </c>
    </row>
    <row r="34" spans="1:7" x14ac:dyDescent="0.25">
      <c r="A34" t="s">
        <v>60</v>
      </c>
      <c r="B34">
        <v>345</v>
      </c>
      <c r="C34" t="s">
        <v>105</v>
      </c>
      <c r="D34" t="s">
        <v>96</v>
      </c>
      <c r="E34">
        <v>1697</v>
      </c>
      <c r="F34" s="2">
        <f t="shared" si="0"/>
        <v>0.20329994107248084</v>
      </c>
      <c r="G34" s="2">
        <f t="shared" si="1"/>
        <v>4.970536962065438E-3</v>
      </c>
    </row>
    <row r="35" spans="1:7" x14ac:dyDescent="0.25">
      <c r="A35" t="s">
        <v>54</v>
      </c>
      <c r="B35">
        <v>322</v>
      </c>
      <c r="C35" t="s">
        <v>101</v>
      </c>
      <c r="D35" t="s">
        <v>96</v>
      </c>
      <c r="E35">
        <v>1939</v>
      </c>
      <c r="F35" s="2">
        <f t="shared" si="0"/>
        <v>0.16606498194945848</v>
      </c>
      <c r="G35" s="2">
        <f t="shared" si="1"/>
        <v>4.6391678312610761E-3</v>
      </c>
    </row>
    <row r="36" spans="1:7" x14ac:dyDescent="0.25">
      <c r="A36" t="s">
        <v>50</v>
      </c>
      <c r="B36">
        <v>313</v>
      </c>
      <c r="C36" t="s">
        <v>103</v>
      </c>
      <c r="D36" t="s">
        <v>96</v>
      </c>
      <c r="E36">
        <v>3627</v>
      </c>
      <c r="F36" s="2">
        <f t="shared" si="0"/>
        <v>8.629721532947339E-2</v>
      </c>
      <c r="G36" s="2">
        <f t="shared" si="1"/>
        <v>4.5095016496419773E-3</v>
      </c>
    </row>
    <row r="37" spans="1:7" x14ac:dyDescent="0.25">
      <c r="A37" t="s">
        <v>59</v>
      </c>
      <c r="B37">
        <v>287</v>
      </c>
      <c r="C37" t="s">
        <v>100</v>
      </c>
      <c r="D37" t="s">
        <v>96</v>
      </c>
      <c r="E37">
        <v>1770</v>
      </c>
      <c r="F37" s="2">
        <f t="shared" si="0"/>
        <v>0.16214689265536722</v>
      </c>
      <c r="G37" s="2">
        <f t="shared" si="1"/>
        <v>4.1349104582979156E-3</v>
      </c>
    </row>
    <row r="38" spans="1:7" x14ac:dyDescent="0.25">
      <c r="A38" t="s">
        <v>52</v>
      </c>
      <c r="B38">
        <v>276</v>
      </c>
      <c r="C38" t="s">
        <v>93</v>
      </c>
      <c r="D38" t="s">
        <v>96</v>
      </c>
      <c r="E38">
        <v>2706</v>
      </c>
      <c r="F38" s="2">
        <f t="shared" si="0"/>
        <v>0.10199556541019955</v>
      </c>
      <c r="G38" s="2">
        <f t="shared" si="1"/>
        <v>3.9764295696523505E-3</v>
      </c>
    </row>
    <row r="39" spans="1:7" x14ac:dyDescent="0.25">
      <c r="A39" t="s">
        <v>37</v>
      </c>
      <c r="B39">
        <v>264</v>
      </c>
      <c r="C39" t="s">
        <v>101</v>
      </c>
      <c r="D39" t="s">
        <v>96</v>
      </c>
      <c r="E39">
        <v>7771</v>
      </c>
      <c r="F39" s="2">
        <f t="shared" si="0"/>
        <v>3.3972461716638785E-2</v>
      </c>
      <c r="G39" s="2">
        <f t="shared" si="1"/>
        <v>3.8035413274935528E-3</v>
      </c>
    </row>
    <row r="40" spans="1:7" x14ac:dyDescent="0.25">
      <c r="A40" t="s">
        <v>38</v>
      </c>
      <c r="B40">
        <v>259</v>
      </c>
      <c r="C40" t="s">
        <v>100</v>
      </c>
      <c r="D40" t="s">
        <v>96</v>
      </c>
      <c r="E40">
        <v>1949</v>
      </c>
      <c r="F40" s="2">
        <f t="shared" si="0"/>
        <v>0.13288866085171883</v>
      </c>
      <c r="G40" s="2">
        <f t="shared" si="1"/>
        <v>3.7315045599273871E-3</v>
      </c>
    </row>
    <row r="41" spans="1:7" x14ac:dyDescent="0.25">
      <c r="A41" t="s">
        <v>39</v>
      </c>
      <c r="B41">
        <v>255</v>
      </c>
      <c r="C41" t="s">
        <v>101</v>
      </c>
      <c r="D41" t="s">
        <v>96</v>
      </c>
      <c r="E41">
        <v>2488</v>
      </c>
      <c r="F41" s="2">
        <f t="shared" si="0"/>
        <v>0.102491961414791</v>
      </c>
      <c r="G41" s="2">
        <f t="shared" si="1"/>
        <v>3.6738751458744545E-3</v>
      </c>
    </row>
    <row r="42" spans="1:7" x14ac:dyDescent="0.25">
      <c r="A42" t="s">
        <v>25</v>
      </c>
      <c r="B42">
        <v>251</v>
      </c>
      <c r="C42" t="s">
        <v>104</v>
      </c>
      <c r="D42" t="s">
        <v>96</v>
      </c>
      <c r="E42">
        <v>1380</v>
      </c>
      <c r="F42" s="2">
        <f t="shared" si="0"/>
        <v>0.18188405797101448</v>
      </c>
      <c r="G42" s="2">
        <f t="shared" si="1"/>
        <v>3.6162457318215219E-3</v>
      </c>
    </row>
    <row r="43" spans="1:7" x14ac:dyDescent="0.25">
      <c r="A43" t="s">
        <v>55</v>
      </c>
      <c r="B43">
        <v>343</v>
      </c>
      <c r="C43" t="s">
        <v>103</v>
      </c>
      <c r="D43" t="s">
        <v>96</v>
      </c>
      <c r="E43">
        <v>1670</v>
      </c>
      <c r="F43" s="2">
        <f t="shared" si="0"/>
        <v>0.20538922155688621</v>
      </c>
      <c r="G43" s="2">
        <f t="shared" si="1"/>
        <v>4.9417222550389717E-3</v>
      </c>
    </row>
    <row r="44" spans="1:7" x14ac:dyDescent="0.25">
      <c r="A44" t="s">
        <v>31</v>
      </c>
      <c r="B44">
        <v>320</v>
      </c>
      <c r="C44" t="s">
        <v>105</v>
      </c>
      <c r="D44" t="s">
        <v>96</v>
      </c>
      <c r="E44">
        <v>4455</v>
      </c>
      <c r="F44" s="2">
        <f t="shared" si="0"/>
        <v>7.1829405162738502E-2</v>
      </c>
      <c r="G44" s="2">
        <f t="shared" si="1"/>
        <v>4.6103531242346098E-3</v>
      </c>
    </row>
    <row r="45" spans="1:7" x14ac:dyDescent="0.25">
      <c r="A45" t="s">
        <v>35</v>
      </c>
      <c r="B45">
        <v>225</v>
      </c>
      <c r="C45" t="s">
        <v>105</v>
      </c>
      <c r="D45" t="s">
        <v>96</v>
      </c>
      <c r="E45">
        <v>2944</v>
      </c>
      <c r="F45" s="2">
        <f t="shared" si="0"/>
        <v>7.6426630434782608E-2</v>
      </c>
      <c r="G45" s="2">
        <f t="shared" si="1"/>
        <v>3.2416545404774597E-3</v>
      </c>
    </row>
    <row r="46" spans="1:7" x14ac:dyDescent="0.25">
      <c r="A46" t="s">
        <v>62</v>
      </c>
      <c r="B46">
        <v>221</v>
      </c>
      <c r="C46" t="s">
        <v>101</v>
      </c>
      <c r="D46" t="s">
        <v>96</v>
      </c>
      <c r="E46">
        <v>1543</v>
      </c>
      <c r="F46" s="2">
        <f t="shared" si="0"/>
        <v>0.14322747893713544</v>
      </c>
      <c r="G46" s="2">
        <f t="shared" si="1"/>
        <v>3.1840251264245271E-3</v>
      </c>
    </row>
    <row r="47" spans="1:7" x14ac:dyDescent="0.25">
      <c r="A47" t="s">
        <v>45</v>
      </c>
      <c r="B47">
        <v>216</v>
      </c>
      <c r="C47" t="s">
        <v>103</v>
      </c>
      <c r="D47" t="s">
        <v>96</v>
      </c>
      <c r="E47">
        <v>710</v>
      </c>
      <c r="F47" s="2">
        <f t="shared" si="0"/>
        <v>0.30422535211267604</v>
      </c>
      <c r="G47" s="2">
        <f t="shared" si="1"/>
        <v>3.1119883588583614E-3</v>
      </c>
    </row>
    <row r="48" spans="1:7" x14ac:dyDescent="0.25">
      <c r="A48" t="s">
        <v>53</v>
      </c>
      <c r="B48">
        <v>215</v>
      </c>
      <c r="C48" t="s">
        <v>101</v>
      </c>
      <c r="D48" t="s">
        <v>96</v>
      </c>
      <c r="E48">
        <v>936</v>
      </c>
      <c r="F48" s="2">
        <f t="shared" si="0"/>
        <v>0.22970085470085469</v>
      </c>
      <c r="G48" s="2">
        <f t="shared" si="1"/>
        <v>3.0975810053451283E-3</v>
      </c>
    </row>
    <row r="49" spans="1:7" x14ac:dyDescent="0.25">
      <c r="A49" t="s">
        <v>43</v>
      </c>
      <c r="B49">
        <v>216</v>
      </c>
      <c r="C49" t="s">
        <v>101</v>
      </c>
      <c r="D49" t="s">
        <v>96</v>
      </c>
      <c r="E49">
        <v>771</v>
      </c>
      <c r="F49" s="2">
        <f t="shared" si="0"/>
        <v>0.28015564202334631</v>
      </c>
      <c r="G49" s="2">
        <f t="shared" si="1"/>
        <v>3.1119883588583614E-3</v>
      </c>
    </row>
    <row r="50" spans="1:7" x14ac:dyDescent="0.25">
      <c r="A50" t="s">
        <v>51</v>
      </c>
      <c r="B50">
        <v>210</v>
      </c>
      <c r="C50" t="s">
        <v>93</v>
      </c>
      <c r="D50" t="s">
        <v>96</v>
      </c>
      <c r="E50">
        <v>867</v>
      </c>
      <c r="F50" s="2">
        <f t="shared" si="0"/>
        <v>0.24221453287197231</v>
      </c>
      <c r="G50" s="2">
        <f t="shared" si="1"/>
        <v>3.0255442377789626E-3</v>
      </c>
    </row>
    <row r="51" spans="1:7" x14ac:dyDescent="0.25">
      <c r="A51" t="s">
        <v>42</v>
      </c>
      <c r="B51">
        <v>184</v>
      </c>
      <c r="C51" t="s">
        <v>93</v>
      </c>
      <c r="D51" t="s">
        <v>96</v>
      </c>
      <c r="E51">
        <v>606</v>
      </c>
      <c r="F51" s="2">
        <f t="shared" si="0"/>
        <v>0.30363036303630364</v>
      </c>
      <c r="G51" s="2">
        <f t="shared" si="1"/>
        <v>2.6509530464349004E-3</v>
      </c>
    </row>
    <row r="52" spans="1:7" x14ac:dyDescent="0.25">
      <c r="A52" t="s">
        <v>47</v>
      </c>
      <c r="B52">
        <v>176</v>
      </c>
      <c r="C52" t="s">
        <v>100</v>
      </c>
      <c r="D52" t="s">
        <v>96</v>
      </c>
      <c r="E52">
        <v>1027</v>
      </c>
      <c r="F52" s="2">
        <f t="shared" si="0"/>
        <v>0.17137293086660174</v>
      </c>
      <c r="G52" s="2">
        <f t="shared" si="1"/>
        <v>2.5356942183290352E-3</v>
      </c>
    </row>
    <row r="53" spans="1:7" x14ac:dyDescent="0.25">
      <c r="A53" t="s">
        <v>49</v>
      </c>
      <c r="B53">
        <v>162</v>
      </c>
      <c r="C53" t="s">
        <v>103</v>
      </c>
      <c r="D53" t="s">
        <v>96</v>
      </c>
      <c r="E53">
        <v>1005</v>
      </c>
      <c r="F53" s="2">
        <f t="shared" si="0"/>
        <v>0.16119402985074627</v>
      </c>
      <c r="G53" s="2">
        <f t="shared" si="1"/>
        <v>2.3339912691437712E-3</v>
      </c>
    </row>
    <row r="54" spans="1:7" x14ac:dyDescent="0.25">
      <c r="A54" t="s">
        <v>22</v>
      </c>
      <c r="B54">
        <v>158</v>
      </c>
      <c r="C54" t="s">
        <v>101</v>
      </c>
      <c r="D54" t="s">
        <v>97</v>
      </c>
      <c r="E54">
        <v>3352</v>
      </c>
      <c r="F54" s="2">
        <f t="shared" si="0"/>
        <v>4.7136038186157518E-2</v>
      </c>
      <c r="G54" s="2">
        <f t="shared" si="1"/>
        <v>2.2763618550908382E-3</v>
      </c>
    </row>
    <row r="55" spans="1:7" x14ac:dyDescent="0.25">
      <c r="A55" t="s">
        <v>46</v>
      </c>
      <c r="B55">
        <v>156</v>
      </c>
      <c r="C55" t="s">
        <v>101</v>
      </c>
      <c r="D55" t="s">
        <v>96</v>
      </c>
      <c r="E55">
        <v>4214</v>
      </c>
      <c r="F55" s="2">
        <f t="shared" si="0"/>
        <v>3.7019458946369245E-2</v>
      </c>
      <c r="G55" s="2">
        <f t="shared" si="1"/>
        <v>2.2475471480643719E-3</v>
      </c>
    </row>
    <row r="56" spans="1:7" x14ac:dyDescent="0.25">
      <c r="A56" t="s">
        <v>112</v>
      </c>
      <c r="B56">
        <v>375</v>
      </c>
      <c r="C56" t="s">
        <v>100</v>
      </c>
      <c r="D56" t="s">
        <v>96</v>
      </c>
      <c r="E56">
        <v>2627</v>
      </c>
      <c r="F56" s="2">
        <f t="shared" si="0"/>
        <v>0.14274838218500191</v>
      </c>
      <c r="G56" s="2">
        <f t="shared" si="1"/>
        <v>5.4027575674624332E-3</v>
      </c>
    </row>
    <row r="57" spans="1:7" x14ac:dyDescent="0.25">
      <c r="A57" t="s">
        <v>9</v>
      </c>
      <c r="B57">
        <v>141</v>
      </c>
      <c r="C57" t="s">
        <v>103</v>
      </c>
      <c r="D57" t="s">
        <v>97</v>
      </c>
      <c r="E57">
        <v>1066</v>
      </c>
      <c r="F57" s="2">
        <f t="shared" si="0"/>
        <v>0.13227016885553472</v>
      </c>
      <c r="G57" s="2">
        <f t="shared" si="1"/>
        <v>2.0314368453658747E-3</v>
      </c>
    </row>
    <row r="58" spans="1:7" x14ac:dyDescent="0.25">
      <c r="A58" t="s">
        <v>34</v>
      </c>
      <c r="B58">
        <v>135</v>
      </c>
      <c r="C58" t="s">
        <v>101</v>
      </c>
      <c r="D58" t="s">
        <v>96</v>
      </c>
      <c r="E58">
        <v>1353</v>
      </c>
      <c r="F58" s="2">
        <f t="shared" si="0"/>
        <v>9.9778270509977826E-2</v>
      </c>
      <c r="G58" s="2">
        <f t="shared" si="1"/>
        <v>1.9449927242864758E-3</v>
      </c>
    </row>
    <row r="59" spans="1:7" x14ac:dyDescent="0.25">
      <c r="A59" t="s">
        <v>29</v>
      </c>
      <c r="B59">
        <v>133</v>
      </c>
      <c r="C59" t="s">
        <v>100</v>
      </c>
      <c r="D59" t="s">
        <v>96</v>
      </c>
      <c r="E59">
        <v>795</v>
      </c>
      <c r="F59" s="2">
        <f t="shared" si="0"/>
        <v>0.16729559748427672</v>
      </c>
      <c r="G59" s="2">
        <f t="shared" si="1"/>
        <v>1.9161780172600095E-3</v>
      </c>
    </row>
    <row r="60" spans="1:7" x14ac:dyDescent="0.25">
      <c r="A60" t="s">
        <v>33</v>
      </c>
      <c r="B60">
        <v>123</v>
      </c>
      <c r="C60" t="s">
        <v>100</v>
      </c>
      <c r="D60" t="s">
        <v>96</v>
      </c>
      <c r="E60">
        <v>2465</v>
      </c>
      <c r="F60" s="2">
        <f t="shared" si="0"/>
        <v>4.9898580121703853E-2</v>
      </c>
      <c r="G60" s="2">
        <f t="shared" si="1"/>
        <v>1.7721044821276779E-3</v>
      </c>
    </row>
    <row r="61" spans="1:7" x14ac:dyDescent="0.25">
      <c r="A61" t="s">
        <v>27</v>
      </c>
      <c r="B61">
        <v>117</v>
      </c>
      <c r="C61" t="s">
        <v>104</v>
      </c>
      <c r="D61" t="s">
        <v>96</v>
      </c>
      <c r="E61">
        <v>455</v>
      </c>
      <c r="F61" s="2">
        <f t="shared" si="0"/>
        <v>0.25714285714285712</v>
      </c>
      <c r="G61" s="2">
        <f t="shared" si="1"/>
        <v>1.685660361048279E-3</v>
      </c>
    </row>
    <row r="62" spans="1:7" x14ac:dyDescent="0.25">
      <c r="A62" t="s">
        <v>23</v>
      </c>
      <c r="B62">
        <v>116</v>
      </c>
      <c r="C62" t="s">
        <v>105</v>
      </c>
      <c r="D62" t="s">
        <v>96</v>
      </c>
      <c r="E62">
        <v>500</v>
      </c>
      <c r="F62" s="2">
        <f t="shared" si="0"/>
        <v>0.23200000000000001</v>
      </c>
      <c r="G62" s="2">
        <f t="shared" si="1"/>
        <v>1.6712530075350459E-3</v>
      </c>
    </row>
    <row r="63" spans="1:7" x14ac:dyDescent="0.25">
      <c r="A63" t="s">
        <v>41</v>
      </c>
      <c r="B63">
        <v>107</v>
      </c>
      <c r="C63" t="s">
        <v>93</v>
      </c>
      <c r="D63" t="s">
        <v>96</v>
      </c>
      <c r="E63">
        <v>2328</v>
      </c>
      <c r="F63" s="2">
        <f t="shared" si="0"/>
        <v>4.596219931271478E-2</v>
      </c>
      <c r="G63" s="2">
        <f t="shared" si="1"/>
        <v>1.5415868259159476E-3</v>
      </c>
    </row>
    <row r="64" spans="1:7" x14ac:dyDescent="0.25">
      <c r="A64" t="s">
        <v>48</v>
      </c>
      <c r="B64">
        <v>103</v>
      </c>
      <c r="C64" t="s">
        <v>101</v>
      </c>
      <c r="D64" t="s">
        <v>96</v>
      </c>
      <c r="E64">
        <v>774</v>
      </c>
      <c r="F64" s="2">
        <f t="shared" si="0"/>
        <v>0.13307493540051679</v>
      </c>
      <c r="G64" s="2">
        <f t="shared" si="1"/>
        <v>1.483957411863015E-3</v>
      </c>
    </row>
    <row r="65" spans="1:7" x14ac:dyDescent="0.25">
      <c r="A65" t="s">
        <v>21</v>
      </c>
      <c r="B65">
        <v>96</v>
      </c>
      <c r="C65" t="s">
        <v>101</v>
      </c>
      <c r="D65" t="s">
        <v>96</v>
      </c>
      <c r="E65">
        <v>699</v>
      </c>
      <c r="F65" s="2">
        <f t="shared" ref="F65:F85" si="2">B65/E65</f>
        <v>0.13733905579399142</v>
      </c>
      <c r="G65" s="2">
        <f t="shared" si="1"/>
        <v>1.3831059372703828E-3</v>
      </c>
    </row>
    <row r="66" spans="1:7" x14ac:dyDescent="0.25">
      <c r="A66" t="s">
        <v>10</v>
      </c>
      <c r="B66">
        <v>94</v>
      </c>
      <c r="C66" t="s">
        <v>93</v>
      </c>
      <c r="D66" t="s">
        <v>97</v>
      </c>
      <c r="E66">
        <v>972</v>
      </c>
      <c r="F66" s="2">
        <f t="shared" si="2"/>
        <v>9.6707818930041156E-2</v>
      </c>
      <c r="G66" s="2">
        <f t="shared" si="1"/>
        <v>1.3542912302439165E-3</v>
      </c>
    </row>
    <row r="67" spans="1:7" x14ac:dyDescent="0.25">
      <c r="A67" t="s">
        <v>11</v>
      </c>
      <c r="B67">
        <v>94</v>
      </c>
      <c r="C67" t="s">
        <v>104</v>
      </c>
      <c r="D67" t="s">
        <v>96</v>
      </c>
      <c r="E67">
        <v>488</v>
      </c>
      <c r="F67" s="2">
        <f t="shared" si="2"/>
        <v>0.19262295081967212</v>
      </c>
      <c r="G67" s="2">
        <f t="shared" si="1"/>
        <v>1.3542912302439165E-3</v>
      </c>
    </row>
    <row r="68" spans="1:7" x14ac:dyDescent="0.25">
      <c r="A68" t="s">
        <v>12</v>
      </c>
      <c r="B68">
        <v>84</v>
      </c>
      <c r="C68" t="s">
        <v>103</v>
      </c>
      <c r="D68" t="s">
        <v>97</v>
      </c>
      <c r="E68">
        <v>8515</v>
      </c>
      <c r="F68" s="2">
        <f t="shared" si="2"/>
        <v>9.8649442160892546E-3</v>
      </c>
      <c r="G68" s="2">
        <f t="shared" ref="G68:G85" si="3">B68/69409</f>
        <v>1.210217695111585E-3</v>
      </c>
    </row>
    <row r="69" spans="1:7" x14ac:dyDescent="0.25">
      <c r="A69" t="s">
        <v>24</v>
      </c>
      <c r="B69">
        <v>79</v>
      </c>
      <c r="C69" t="s">
        <v>104</v>
      </c>
      <c r="D69" t="s">
        <v>96</v>
      </c>
      <c r="E69">
        <v>361</v>
      </c>
      <c r="F69" s="2">
        <f t="shared" si="2"/>
        <v>0.2188365650969529</v>
      </c>
      <c r="G69" s="2">
        <f t="shared" si="3"/>
        <v>1.1381809275454191E-3</v>
      </c>
    </row>
    <row r="70" spans="1:7" x14ac:dyDescent="0.25">
      <c r="A70" t="s">
        <v>30</v>
      </c>
      <c r="B70">
        <v>77</v>
      </c>
      <c r="C70" t="s">
        <v>100</v>
      </c>
      <c r="D70" t="s">
        <v>96</v>
      </c>
      <c r="E70">
        <v>860</v>
      </c>
      <c r="F70" s="2">
        <f t="shared" si="2"/>
        <v>8.9534883720930228E-2</v>
      </c>
      <c r="G70" s="2">
        <f t="shared" si="3"/>
        <v>1.1093662205189528E-3</v>
      </c>
    </row>
    <row r="71" spans="1:7" x14ac:dyDescent="0.25">
      <c r="A71" t="s">
        <v>17</v>
      </c>
      <c r="B71">
        <v>75</v>
      </c>
      <c r="C71" t="s">
        <v>100</v>
      </c>
      <c r="D71" t="s">
        <v>96</v>
      </c>
      <c r="E71">
        <v>1305</v>
      </c>
      <c r="F71" s="2">
        <f t="shared" si="2"/>
        <v>5.7471264367816091E-2</v>
      </c>
      <c r="G71" s="2">
        <f t="shared" si="3"/>
        <v>1.0805515134924865E-3</v>
      </c>
    </row>
    <row r="72" spans="1:7" x14ac:dyDescent="0.25">
      <c r="A72" t="s">
        <v>19</v>
      </c>
      <c r="B72">
        <v>70</v>
      </c>
      <c r="C72" t="s">
        <v>100</v>
      </c>
      <c r="D72" t="s">
        <v>96</v>
      </c>
      <c r="E72">
        <v>2000</v>
      </c>
      <c r="F72" s="2">
        <f t="shared" si="2"/>
        <v>3.5000000000000003E-2</v>
      </c>
      <c r="G72" s="2">
        <f t="shared" si="3"/>
        <v>1.0085147459263208E-3</v>
      </c>
    </row>
    <row r="73" spans="1:7" x14ac:dyDescent="0.25">
      <c r="A73" t="s">
        <v>26</v>
      </c>
      <c r="B73">
        <v>65</v>
      </c>
      <c r="C73" t="s">
        <v>100</v>
      </c>
      <c r="D73" t="s">
        <v>96</v>
      </c>
      <c r="E73">
        <v>1227</v>
      </c>
      <c r="F73" s="2">
        <f t="shared" si="2"/>
        <v>5.297473512632437E-2</v>
      </c>
      <c r="G73" s="2">
        <f t="shared" si="3"/>
        <v>9.3647797836015506E-4</v>
      </c>
    </row>
    <row r="74" spans="1:7" x14ac:dyDescent="0.25">
      <c r="A74" t="s">
        <v>28</v>
      </c>
      <c r="B74">
        <v>55</v>
      </c>
      <c r="C74" t="s">
        <v>104</v>
      </c>
      <c r="D74" t="s">
        <v>96</v>
      </c>
      <c r="E74">
        <v>344</v>
      </c>
      <c r="F74" s="2">
        <f t="shared" si="2"/>
        <v>0.15988372093023256</v>
      </c>
      <c r="G74" s="2">
        <f t="shared" si="3"/>
        <v>7.924044432278235E-4</v>
      </c>
    </row>
    <row r="75" spans="1:7" x14ac:dyDescent="0.25">
      <c r="A75" t="s">
        <v>6</v>
      </c>
      <c r="B75">
        <v>46</v>
      </c>
      <c r="C75" t="s">
        <v>103</v>
      </c>
      <c r="D75" t="s">
        <v>97</v>
      </c>
      <c r="E75">
        <v>943</v>
      </c>
      <c r="F75" s="2">
        <f t="shared" si="2"/>
        <v>4.878048780487805E-2</v>
      </c>
      <c r="G75" s="2">
        <f t="shared" si="3"/>
        <v>6.6273826160872509E-4</v>
      </c>
    </row>
    <row r="76" spans="1:7" x14ac:dyDescent="0.25">
      <c r="A76" t="s">
        <v>16</v>
      </c>
      <c r="B76">
        <v>38</v>
      </c>
      <c r="C76" t="s">
        <v>101</v>
      </c>
      <c r="D76" t="s">
        <v>96</v>
      </c>
      <c r="E76">
        <v>595</v>
      </c>
      <c r="F76" s="2">
        <f t="shared" si="2"/>
        <v>6.386554621848739E-2</v>
      </c>
      <c r="G76" s="2">
        <f t="shared" si="3"/>
        <v>5.4747943350285982E-4</v>
      </c>
    </row>
    <row r="77" spans="1:7" x14ac:dyDescent="0.25">
      <c r="A77" t="s">
        <v>18</v>
      </c>
      <c r="B77">
        <v>37</v>
      </c>
      <c r="C77" t="s">
        <v>104</v>
      </c>
      <c r="D77" t="s">
        <v>96</v>
      </c>
      <c r="E77">
        <v>543</v>
      </c>
      <c r="F77" s="2">
        <f t="shared" si="2"/>
        <v>6.8139963167587483E-2</v>
      </c>
      <c r="G77" s="2">
        <f t="shared" si="3"/>
        <v>5.3307207998962668E-4</v>
      </c>
    </row>
    <row r="78" spans="1:7" x14ac:dyDescent="0.25">
      <c r="A78" t="s">
        <v>8</v>
      </c>
      <c r="B78">
        <v>37</v>
      </c>
      <c r="C78" t="s">
        <v>100</v>
      </c>
      <c r="D78" t="s">
        <v>96</v>
      </c>
      <c r="E78">
        <v>1505</v>
      </c>
      <c r="F78" s="2">
        <f t="shared" si="2"/>
        <v>2.4584717607973421E-2</v>
      </c>
      <c r="G78" s="2">
        <f t="shared" si="3"/>
        <v>5.3307207998962668E-4</v>
      </c>
    </row>
    <row r="79" spans="1:7" x14ac:dyDescent="0.25">
      <c r="A79" t="s">
        <v>4</v>
      </c>
      <c r="B79">
        <v>35</v>
      </c>
      <c r="C79" t="s">
        <v>104</v>
      </c>
      <c r="D79" t="s">
        <v>97</v>
      </c>
      <c r="E79">
        <v>529</v>
      </c>
      <c r="F79" s="2">
        <f t="shared" si="2"/>
        <v>6.6162570888468802E-2</v>
      </c>
      <c r="G79" s="2">
        <f t="shared" si="3"/>
        <v>5.0425737296316039E-4</v>
      </c>
    </row>
    <row r="80" spans="1:7" x14ac:dyDescent="0.25">
      <c r="A80" t="s">
        <v>13</v>
      </c>
      <c r="B80">
        <v>22</v>
      </c>
      <c r="C80" t="s">
        <v>103</v>
      </c>
      <c r="D80" t="s">
        <v>97</v>
      </c>
      <c r="E80">
        <v>575</v>
      </c>
      <c r="F80" s="2">
        <f t="shared" si="2"/>
        <v>3.826086956521739E-2</v>
      </c>
      <c r="G80" s="2">
        <f t="shared" si="3"/>
        <v>3.169617772911294E-4</v>
      </c>
    </row>
    <row r="81" spans="1:7" s="6" customFormat="1" x14ac:dyDescent="0.25">
      <c r="A81" s="6" t="s">
        <v>139</v>
      </c>
      <c r="B81" s="6">
        <v>14</v>
      </c>
      <c r="F81" s="8">
        <v>0</v>
      </c>
      <c r="G81" s="8">
        <f t="shared" si="3"/>
        <v>2.0170294918526416E-4</v>
      </c>
    </row>
    <row r="82" spans="1:7" x14ac:dyDescent="0.25">
      <c r="A82" t="s">
        <v>7</v>
      </c>
      <c r="B82">
        <v>11</v>
      </c>
      <c r="C82" t="s">
        <v>103</v>
      </c>
      <c r="D82" t="s">
        <v>96</v>
      </c>
      <c r="E82">
        <v>614</v>
      </c>
      <c r="F82" s="2">
        <f t="shared" si="2"/>
        <v>1.7915309446254073E-2</v>
      </c>
      <c r="G82" s="2">
        <f t="shared" si="3"/>
        <v>1.584808886455647E-4</v>
      </c>
    </row>
    <row r="83" spans="1:7" x14ac:dyDescent="0.25">
      <c r="A83" t="s">
        <v>3</v>
      </c>
      <c r="B83">
        <v>10</v>
      </c>
      <c r="C83" t="s">
        <v>101</v>
      </c>
      <c r="D83" t="s">
        <v>97</v>
      </c>
      <c r="E83">
        <v>900</v>
      </c>
      <c r="F83" s="2">
        <f t="shared" si="2"/>
        <v>1.1111111111111112E-2</v>
      </c>
      <c r="G83" s="2">
        <f t="shared" si="3"/>
        <v>1.4407353513233156E-4</v>
      </c>
    </row>
    <row r="84" spans="1:7" x14ac:dyDescent="0.25">
      <c r="A84" t="s">
        <v>2</v>
      </c>
      <c r="B84">
        <v>8</v>
      </c>
      <c r="C84" t="s">
        <v>105</v>
      </c>
      <c r="D84" t="s">
        <v>97</v>
      </c>
      <c r="E84">
        <v>2960</v>
      </c>
      <c r="F84" s="2">
        <f t="shared" si="2"/>
        <v>2.7027027027027029E-3</v>
      </c>
      <c r="G84" s="2">
        <f t="shared" si="3"/>
        <v>1.1525882810586524E-4</v>
      </c>
    </row>
    <row r="85" spans="1:7" x14ac:dyDescent="0.25">
      <c r="A85" t="s">
        <v>1</v>
      </c>
      <c r="B85">
        <v>3</v>
      </c>
      <c r="C85" t="s">
        <v>103</v>
      </c>
      <c r="D85" t="s">
        <v>96</v>
      </c>
      <c r="E85">
        <v>1284</v>
      </c>
      <c r="F85" s="2">
        <f t="shared" si="2"/>
        <v>2.3364485981308409E-3</v>
      </c>
      <c r="G85" s="2">
        <f t="shared" si="3"/>
        <v>4.3222060539699461E-5</v>
      </c>
    </row>
    <row r="86" spans="1:7" x14ac:dyDescent="0.25">
      <c r="G86" s="2">
        <f>SUM(G1:G85)</f>
        <v>0.99999999999999989</v>
      </c>
    </row>
  </sheetData>
  <sortState ref="A2:E97">
    <sortCondition descending="1" ref="B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pane ySplit="1" topLeftCell="A2" activePane="bottomLeft" state="frozen"/>
      <selection pane="bottomLeft" activeCell="G24" sqref="G24"/>
    </sheetView>
  </sheetViews>
  <sheetFormatPr defaultRowHeight="15" x14ac:dyDescent="0.25"/>
  <cols>
    <col min="1" max="1" width="43.85546875" bestFit="1" customWidth="1"/>
    <col min="2" max="2" width="10.140625" bestFit="1" customWidth="1"/>
    <col min="3" max="3" width="13.28515625" bestFit="1" customWidth="1"/>
    <col min="4" max="4" width="11.42578125" customWidth="1"/>
    <col min="5" max="5" width="21.7109375" bestFit="1" customWidth="1"/>
  </cols>
  <sheetData>
    <row r="1" spans="1:5" s="3" customFormat="1" ht="30" x14ac:dyDescent="0.25">
      <c r="A1" s="3" t="s">
        <v>140</v>
      </c>
      <c r="B1" s="3" t="s">
        <v>0</v>
      </c>
      <c r="C1" s="3" t="s">
        <v>94</v>
      </c>
      <c r="D1" s="3" t="s">
        <v>95</v>
      </c>
      <c r="E1" s="3" t="s">
        <v>116</v>
      </c>
    </row>
    <row r="2" spans="1:5" x14ac:dyDescent="0.25">
      <c r="A2" t="s">
        <v>89</v>
      </c>
      <c r="B2">
        <v>72183</v>
      </c>
      <c r="C2" t="s">
        <v>93</v>
      </c>
      <c r="D2" t="s">
        <v>96</v>
      </c>
      <c r="E2" s="2">
        <f>B2/499570</f>
        <v>0.14449026162499751</v>
      </c>
    </row>
    <row r="3" spans="1:5" x14ac:dyDescent="0.25">
      <c r="A3" t="s">
        <v>88</v>
      </c>
      <c r="B3">
        <v>71331</v>
      </c>
      <c r="C3" t="s">
        <v>101</v>
      </c>
      <c r="D3" t="s">
        <v>96</v>
      </c>
      <c r="E3" s="2">
        <f t="shared" ref="E3:E66" si="0">B3/499570</f>
        <v>0.14278479492363433</v>
      </c>
    </row>
    <row r="4" spans="1:5" x14ac:dyDescent="0.25">
      <c r="A4" t="s">
        <v>87</v>
      </c>
      <c r="B4">
        <v>61969</v>
      </c>
      <c r="C4" t="s">
        <v>100</v>
      </c>
      <c r="D4" t="s">
        <v>96</v>
      </c>
      <c r="E4" s="2">
        <f t="shared" si="0"/>
        <v>0.12404467842344416</v>
      </c>
    </row>
    <row r="5" spans="1:5" x14ac:dyDescent="0.25">
      <c r="A5" t="s">
        <v>86</v>
      </c>
      <c r="B5">
        <v>46546</v>
      </c>
      <c r="C5" t="s">
        <v>93</v>
      </c>
      <c r="D5" t="s">
        <v>96</v>
      </c>
      <c r="E5" s="2">
        <f t="shared" si="0"/>
        <v>9.3172128030105897E-2</v>
      </c>
    </row>
    <row r="6" spans="1:5" x14ac:dyDescent="0.25">
      <c r="A6" t="s">
        <v>85</v>
      </c>
      <c r="B6">
        <v>38759</v>
      </c>
      <c r="C6" t="s">
        <v>100</v>
      </c>
      <c r="D6" t="s">
        <v>96</v>
      </c>
      <c r="E6" s="2">
        <f t="shared" si="0"/>
        <v>7.7584722861661029E-2</v>
      </c>
    </row>
    <row r="7" spans="1:5" x14ac:dyDescent="0.25">
      <c r="A7" t="s">
        <v>84</v>
      </c>
      <c r="B7">
        <v>27337</v>
      </c>
      <c r="C7" t="s">
        <v>103</v>
      </c>
      <c r="D7" t="s">
        <v>96</v>
      </c>
      <c r="E7" s="2">
        <f t="shared" si="0"/>
        <v>5.4721060111696057E-2</v>
      </c>
    </row>
    <row r="8" spans="1:5" x14ac:dyDescent="0.25">
      <c r="A8" t="s">
        <v>83</v>
      </c>
      <c r="B8">
        <v>11349</v>
      </c>
      <c r="C8" t="s">
        <v>100</v>
      </c>
      <c r="D8" t="s">
        <v>96</v>
      </c>
      <c r="E8" s="2">
        <f t="shared" si="0"/>
        <v>2.2717537081890424E-2</v>
      </c>
    </row>
    <row r="9" spans="1:5" x14ac:dyDescent="0.25">
      <c r="A9" t="s">
        <v>82</v>
      </c>
      <c r="B9">
        <v>11019</v>
      </c>
      <c r="C9" t="s">
        <v>93</v>
      </c>
      <c r="D9" t="s">
        <v>96</v>
      </c>
      <c r="E9" s="2">
        <f t="shared" si="0"/>
        <v>2.2056968993334269E-2</v>
      </c>
    </row>
    <row r="10" spans="1:5" x14ac:dyDescent="0.25">
      <c r="A10" t="s">
        <v>81</v>
      </c>
      <c r="B10">
        <v>9106</v>
      </c>
      <c r="C10" t="s">
        <v>103</v>
      </c>
      <c r="D10" t="s">
        <v>96</v>
      </c>
      <c r="E10" s="2">
        <f t="shared" si="0"/>
        <v>1.8227675801189024E-2</v>
      </c>
    </row>
    <row r="11" spans="1:5" x14ac:dyDescent="0.25">
      <c r="A11" t="s">
        <v>80</v>
      </c>
      <c r="B11">
        <v>7234</v>
      </c>
      <c r="C11" t="s">
        <v>100</v>
      </c>
      <c r="D11" t="s">
        <v>96</v>
      </c>
      <c r="E11" s="2">
        <f t="shared" si="0"/>
        <v>1.4480453189743179E-2</v>
      </c>
    </row>
    <row r="12" spans="1:5" x14ac:dyDescent="0.25">
      <c r="A12" t="s">
        <v>79</v>
      </c>
      <c r="B12">
        <v>6952</v>
      </c>
      <c r="C12" t="s">
        <v>100</v>
      </c>
      <c r="D12" t="s">
        <v>96</v>
      </c>
      <c r="E12" s="2">
        <f t="shared" si="0"/>
        <v>1.3915967732249734E-2</v>
      </c>
    </row>
    <row r="13" spans="1:5" x14ac:dyDescent="0.25">
      <c r="A13" t="s">
        <v>78</v>
      </c>
      <c r="B13">
        <v>6642</v>
      </c>
      <c r="C13" t="s">
        <v>104</v>
      </c>
      <c r="D13" t="s">
        <v>96</v>
      </c>
      <c r="E13" s="2">
        <f t="shared" si="0"/>
        <v>1.3295434073303041E-2</v>
      </c>
    </row>
    <row r="14" spans="1:5" x14ac:dyDescent="0.25">
      <c r="A14" t="s">
        <v>77</v>
      </c>
      <c r="B14">
        <v>6634</v>
      </c>
      <c r="C14" t="s">
        <v>102</v>
      </c>
      <c r="D14" t="s">
        <v>96</v>
      </c>
      <c r="E14" s="2">
        <f t="shared" si="0"/>
        <v>1.3279420301459255E-2</v>
      </c>
    </row>
    <row r="15" spans="1:5" x14ac:dyDescent="0.25">
      <c r="A15" t="s">
        <v>76</v>
      </c>
      <c r="B15">
        <v>5898</v>
      </c>
      <c r="C15" t="s">
        <v>93</v>
      </c>
      <c r="D15" t="s">
        <v>96</v>
      </c>
      <c r="E15" s="2">
        <f t="shared" si="0"/>
        <v>1.1806153291830974E-2</v>
      </c>
    </row>
    <row r="16" spans="1:5" x14ac:dyDescent="0.25">
      <c r="A16" t="s">
        <v>75</v>
      </c>
      <c r="B16">
        <v>5660</v>
      </c>
      <c r="C16" t="s">
        <v>93</v>
      </c>
      <c r="D16" t="s">
        <v>96</v>
      </c>
      <c r="E16" s="2">
        <f t="shared" si="0"/>
        <v>1.1329743579478352E-2</v>
      </c>
    </row>
    <row r="17" spans="1:5" x14ac:dyDescent="0.25">
      <c r="A17" t="s">
        <v>74</v>
      </c>
      <c r="B17">
        <v>4531</v>
      </c>
      <c r="C17" t="s">
        <v>93</v>
      </c>
      <c r="D17" t="s">
        <v>96</v>
      </c>
      <c r="E17" s="2">
        <f t="shared" si="0"/>
        <v>9.0698000280241015E-3</v>
      </c>
    </row>
    <row r="18" spans="1:5" x14ac:dyDescent="0.25">
      <c r="A18" t="s">
        <v>73</v>
      </c>
      <c r="B18">
        <v>4456</v>
      </c>
      <c r="C18" t="s">
        <v>101</v>
      </c>
      <c r="D18" t="s">
        <v>96</v>
      </c>
      <c r="E18" s="2">
        <f t="shared" si="0"/>
        <v>8.9196709169886094E-3</v>
      </c>
    </row>
    <row r="19" spans="1:5" x14ac:dyDescent="0.25">
      <c r="A19" t="s">
        <v>72</v>
      </c>
      <c r="B19">
        <v>4218</v>
      </c>
      <c r="C19" t="s">
        <v>105</v>
      </c>
      <c r="D19" t="s">
        <v>96</v>
      </c>
      <c r="E19" s="2">
        <f t="shared" si="0"/>
        <v>8.4432612046359875E-3</v>
      </c>
    </row>
    <row r="20" spans="1:5" x14ac:dyDescent="0.25">
      <c r="A20" t="s">
        <v>71</v>
      </c>
      <c r="B20">
        <v>4078</v>
      </c>
      <c r="C20" t="s">
        <v>104</v>
      </c>
      <c r="D20" t="s">
        <v>96</v>
      </c>
      <c r="E20" s="2">
        <f t="shared" si="0"/>
        <v>8.1630201973697386E-3</v>
      </c>
    </row>
    <row r="21" spans="1:5" x14ac:dyDescent="0.25">
      <c r="A21" t="s">
        <v>70</v>
      </c>
      <c r="B21">
        <v>4036</v>
      </c>
      <c r="C21" t="s">
        <v>93</v>
      </c>
      <c r="D21" t="s">
        <v>96</v>
      </c>
      <c r="E21" s="2">
        <f t="shared" si="0"/>
        <v>8.0789478951898627E-3</v>
      </c>
    </row>
    <row r="22" spans="1:5" x14ac:dyDescent="0.25">
      <c r="A22" t="s">
        <v>69</v>
      </c>
      <c r="B22">
        <v>3700</v>
      </c>
      <c r="C22" t="s">
        <v>100</v>
      </c>
      <c r="D22" t="s">
        <v>96</v>
      </c>
      <c r="E22" s="2">
        <f t="shared" si="0"/>
        <v>7.4063694777508661E-3</v>
      </c>
    </row>
    <row r="23" spans="1:5" x14ac:dyDescent="0.25">
      <c r="A23" t="s">
        <v>68</v>
      </c>
      <c r="B23">
        <v>3696</v>
      </c>
      <c r="C23" t="s">
        <v>93</v>
      </c>
      <c r="D23" t="s">
        <v>96</v>
      </c>
      <c r="E23" s="2">
        <f t="shared" si="0"/>
        <v>7.3983625918289733E-3</v>
      </c>
    </row>
    <row r="24" spans="1:5" x14ac:dyDescent="0.25">
      <c r="A24" t="s">
        <v>67</v>
      </c>
      <c r="B24">
        <v>3549</v>
      </c>
      <c r="C24" t="s">
        <v>104</v>
      </c>
      <c r="D24" t="s">
        <v>96</v>
      </c>
      <c r="E24" s="2">
        <f t="shared" si="0"/>
        <v>7.1041095341994112E-3</v>
      </c>
    </row>
    <row r="25" spans="1:5" x14ac:dyDescent="0.25">
      <c r="A25" t="s">
        <v>66</v>
      </c>
      <c r="B25">
        <v>3328</v>
      </c>
      <c r="C25" t="s">
        <v>100</v>
      </c>
      <c r="D25" t="s">
        <v>96</v>
      </c>
      <c r="E25" s="2">
        <f t="shared" si="0"/>
        <v>6.6617290870148328E-3</v>
      </c>
    </row>
    <row r="26" spans="1:5" x14ac:dyDescent="0.25">
      <c r="A26" t="s">
        <v>65</v>
      </c>
      <c r="B26">
        <v>3022</v>
      </c>
      <c r="C26" t="s">
        <v>100</v>
      </c>
      <c r="D26" t="s">
        <v>96</v>
      </c>
      <c r="E26" s="2">
        <f t="shared" si="0"/>
        <v>6.0492023139900311E-3</v>
      </c>
    </row>
    <row r="27" spans="1:5" x14ac:dyDescent="0.25">
      <c r="A27" t="s">
        <v>64</v>
      </c>
      <c r="B27">
        <v>2599</v>
      </c>
      <c r="C27" t="s">
        <v>101</v>
      </c>
      <c r="D27" t="s">
        <v>96</v>
      </c>
      <c r="E27" s="2">
        <f t="shared" si="0"/>
        <v>5.2024741277498648E-3</v>
      </c>
    </row>
    <row r="28" spans="1:5" x14ac:dyDescent="0.25">
      <c r="A28" t="s">
        <v>63</v>
      </c>
      <c r="B28">
        <v>2595</v>
      </c>
      <c r="C28" t="s">
        <v>103</v>
      </c>
      <c r="D28" t="s">
        <v>96</v>
      </c>
      <c r="E28" s="2">
        <f t="shared" si="0"/>
        <v>5.1944672418279721E-3</v>
      </c>
    </row>
    <row r="29" spans="1:5" x14ac:dyDescent="0.25">
      <c r="A29" t="s">
        <v>62</v>
      </c>
      <c r="B29">
        <v>2533</v>
      </c>
      <c r="C29" t="s">
        <v>101</v>
      </c>
      <c r="D29" t="s">
        <v>96</v>
      </c>
      <c r="E29" s="2">
        <f t="shared" si="0"/>
        <v>5.0703605100386332E-3</v>
      </c>
    </row>
    <row r="30" spans="1:5" x14ac:dyDescent="0.25">
      <c r="A30" t="s">
        <v>61</v>
      </c>
      <c r="B30">
        <v>2524</v>
      </c>
      <c r="C30" t="s">
        <v>100</v>
      </c>
      <c r="D30" t="s">
        <v>97</v>
      </c>
      <c r="E30" s="2">
        <f t="shared" si="0"/>
        <v>5.0523450167143744E-3</v>
      </c>
    </row>
    <row r="31" spans="1:5" x14ac:dyDescent="0.25">
      <c r="A31" t="s">
        <v>60</v>
      </c>
      <c r="B31">
        <v>2470</v>
      </c>
      <c r="C31" t="s">
        <v>105</v>
      </c>
      <c r="D31" t="s">
        <v>96</v>
      </c>
      <c r="E31" s="2">
        <f t="shared" si="0"/>
        <v>4.9442520567688211E-3</v>
      </c>
    </row>
    <row r="32" spans="1:5" x14ac:dyDescent="0.25">
      <c r="A32" t="s">
        <v>59</v>
      </c>
      <c r="B32">
        <v>2467</v>
      </c>
      <c r="C32" t="s">
        <v>100</v>
      </c>
      <c r="D32" t="s">
        <v>96</v>
      </c>
      <c r="E32" s="2">
        <f t="shared" si="0"/>
        <v>4.9382468923274015E-3</v>
      </c>
    </row>
    <row r="33" spans="1:5" x14ac:dyDescent="0.25">
      <c r="A33" t="s">
        <v>58</v>
      </c>
      <c r="B33">
        <v>2452</v>
      </c>
      <c r="C33" t="s">
        <v>93</v>
      </c>
      <c r="D33" t="s">
        <v>96</v>
      </c>
      <c r="E33" s="2">
        <f t="shared" si="0"/>
        <v>4.9082210701203036E-3</v>
      </c>
    </row>
    <row r="34" spans="1:5" x14ac:dyDescent="0.25">
      <c r="A34" t="s">
        <v>57</v>
      </c>
      <c r="B34">
        <v>2312</v>
      </c>
      <c r="C34" t="s">
        <v>103</v>
      </c>
      <c r="D34" t="s">
        <v>96</v>
      </c>
      <c r="E34" s="2">
        <f t="shared" si="0"/>
        <v>4.6279800628540547E-3</v>
      </c>
    </row>
    <row r="35" spans="1:5" x14ac:dyDescent="0.25">
      <c r="A35" t="s">
        <v>56</v>
      </c>
      <c r="B35">
        <v>2226</v>
      </c>
      <c r="C35" t="s">
        <v>100</v>
      </c>
      <c r="D35" t="s">
        <v>96</v>
      </c>
      <c r="E35" s="2">
        <f t="shared" si="0"/>
        <v>4.4558320155333583E-3</v>
      </c>
    </row>
    <row r="36" spans="1:5" x14ac:dyDescent="0.25">
      <c r="A36" t="s">
        <v>55</v>
      </c>
      <c r="B36">
        <v>2163</v>
      </c>
      <c r="C36" t="s">
        <v>103</v>
      </c>
      <c r="D36" t="s">
        <v>96</v>
      </c>
      <c r="E36" s="2">
        <f t="shared" si="0"/>
        <v>4.3297235622635462E-3</v>
      </c>
    </row>
    <row r="37" spans="1:5" x14ac:dyDescent="0.25">
      <c r="A37" t="s">
        <v>54</v>
      </c>
      <c r="B37">
        <v>2003</v>
      </c>
      <c r="C37" t="s">
        <v>101</v>
      </c>
      <c r="D37" t="s">
        <v>96</v>
      </c>
      <c r="E37" s="2">
        <f t="shared" si="0"/>
        <v>4.0094481253878335E-3</v>
      </c>
    </row>
    <row r="38" spans="1:5" x14ac:dyDescent="0.25">
      <c r="A38" t="s">
        <v>53</v>
      </c>
      <c r="B38">
        <v>1928</v>
      </c>
      <c r="C38" t="s">
        <v>101</v>
      </c>
      <c r="D38" t="s">
        <v>96</v>
      </c>
      <c r="E38" s="2">
        <f t="shared" si="0"/>
        <v>3.859319014352343E-3</v>
      </c>
    </row>
    <row r="39" spans="1:5" x14ac:dyDescent="0.25">
      <c r="A39" t="s">
        <v>52</v>
      </c>
      <c r="B39">
        <v>1900</v>
      </c>
      <c r="C39" t="s">
        <v>93</v>
      </c>
      <c r="D39" t="s">
        <v>96</v>
      </c>
      <c r="E39" s="2">
        <f t="shared" si="0"/>
        <v>3.8032708128990932E-3</v>
      </c>
    </row>
    <row r="40" spans="1:5" x14ac:dyDescent="0.25">
      <c r="A40" t="s">
        <v>51</v>
      </c>
      <c r="B40">
        <v>1747</v>
      </c>
      <c r="C40" t="s">
        <v>93</v>
      </c>
      <c r="D40" t="s">
        <v>96</v>
      </c>
      <c r="E40" s="2">
        <f t="shared" si="0"/>
        <v>3.4970074263866923E-3</v>
      </c>
    </row>
    <row r="41" spans="1:5" x14ac:dyDescent="0.25">
      <c r="A41" t="s">
        <v>50</v>
      </c>
      <c r="B41">
        <v>1741</v>
      </c>
      <c r="C41" t="s">
        <v>103</v>
      </c>
      <c r="D41" t="s">
        <v>96</v>
      </c>
      <c r="E41" s="2">
        <f t="shared" si="0"/>
        <v>3.4849970975038532E-3</v>
      </c>
    </row>
    <row r="42" spans="1:5" x14ac:dyDescent="0.25">
      <c r="A42" t="s">
        <v>48</v>
      </c>
      <c r="B42">
        <v>1589</v>
      </c>
      <c r="C42" t="s">
        <v>101</v>
      </c>
      <c r="D42" t="s">
        <v>96</v>
      </c>
      <c r="E42" s="2">
        <f t="shared" si="0"/>
        <v>3.180735432471926E-3</v>
      </c>
    </row>
    <row r="43" spans="1:5" x14ac:dyDescent="0.25">
      <c r="A43" t="s">
        <v>49</v>
      </c>
      <c r="B43">
        <v>1589</v>
      </c>
      <c r="C43" t="s">
        <v>103</v>
      </c>
      <c r="D43" t="s">
        <v>96</v>
      </c>
      <c r="E43" s="2">
        <f t="shared" si="0"/>
        <v>3.180735432471926E-3</v>
      </c>
    </row>
    <row r="44" spans="1:5" x14ac:dyDescent="0.25">
      <c r="A44" t="s">
        <v>47</v>
      </c>
      <c r="B44">
        <v>1586</v>
      </c>
      <c r="C44" t="s">
        <v>100</v>
      </c>
      <c r="D44" t="s">
        <v>96</v>
      </c>
      <c r="E44" s="2">
        <f t="shared" si="0"/>
        <v>3.1747302680305064E-3</v>
      </c>
    </row>
    <row r="45" spans="1:5" x14ac:dyDescent="0.25">
      <c r="A45" t="s">
        <v>46</v>
      </c>
      <c r="B45">
        <v>1468</v>
      </c>
      <c r="C45" t="s">
        <v>101</v>
      </c>
      <c r="D45" t="s">
        <v>96</v>
      </c>
      <c r="E45" s="2">
        <f t="shared" si="0"/>
        <v>2.9385271333346678E-3</v>
      </c>
    </row>
    <row r="46" spans="1:5" x14ac:dyDescent="0.25">
      <c r="A46" t="s">
        <v>45</v>
      </c>
      <c r="B46">
        <v>1417</v>
      </c>
      <c r="C46" t="s">
        <v>103</v>
      </c>
      <c r="D46" t="s">
        <v>96</v>
      </c>
      <c r="E46" s="2">
        <f t="shared" si="0"/>
        <v>2.8364393378305344E-3</v>
      </c>
    </row>
    <row r="47" spans="1:5" x14ac:dyDescent="0.25">
      <c r="A47" t="s">
        <v>44</v>
      </c>
      <c r="B47">
        <v>1373</v>
      </c>
      <c r="C47" t="s">
        <v>100</v>
      </c>
      <c r="D47" t="s">
        <v>96</v>
      </c>
      <c r="E47" s="2">
        <f t="shared" si="0"/>
        <v>2.748363592689713E-3</v>
      </c>
    </row>
    <row r="48" spans="1:5" x14ac:dyDescent="0.25">
      <c r="A48" t="s">
        <v>43</v>
      </c>
      <c r="B48">
        <v>1372</v>
      </c>
      <c r="C48" t="s">
        <v>101</v>
      </c>
      <c r="D48" t="s">
        <v>96</v>
      </c>
      <c r="E48" s="2">
        <f t="shared" si="0"/>
        <v>2.7463618712092398E-3</v>
      </c>
    </row>
    <row r="49" spans="1:5" x14ac:dyDescent="0.25">
      <c r="A49" t="s">
        <v>42</v>
      </c>
      <c r="B49">
        <v>1313</v>
      </c>
      <c r="C49" t="s">
        <v>93</v>
      </c>
      <c r="D49" t="s">
        <v>96</v>
      </c>
      <c r="E49" s="2">
        <f t="shared" si="0"/>
        <v>2.6282603038613205E-3</v>
      </c>
    </row>
    <row r="50" spans="1:5" x14ac:dyDescent="0.25">
      <c r="A50" t="s">
        <v>41</v>
      </c>
      <c r="B50">
        <v>1270</v>
      </c>
      <c r="C50" t="s">
        <v>93</v>
      </c>
      <c r="D50" t="s">
        <v>96</v>
      </c>
      <c r="E50" s="2">
        <f t="shared" si="0"/>
        <v>2.5421862802009728E-3</v>
      </c>
    </row>
    <row r="51" spans="1:5" x14ac:dyDescent="0.25">
      <c r="A51" t="s">
        <v>98</v>
      </c>
      <c r="B51">
        <v>1255</v>
      </c>
      <c r="C51" t="s">
        <v>93</v>
      </c>
      <c r="D51" t="s">
        <v>97</v>
      </c>
      <c r="E51" s="2">
        <f t="shared" si="0"/>
        <v>2.5121604579938749E-3</v>
      </c>
    </row>
    <row r="52" spans="1:5" x14ac:dyDescent="0.25">
      <c r="A52" t="s">
        <v>40</v>
      </c>
      <c r="B52">
        <v>1236</v>
      </c>
      <c r="C52" t="s">
        <v>93</v>
      </c>
      <c r="D52" t="s">
        <v>96</v>
      </c>
      <c r="E52" s="2">
        <f t="shared" si="0"/>
        <v>2.4741277498648837E-3</v>
      </c>
    </row>
    <row r="53" spans="1:5" x14ac:dyDescent="0.25">
      <c r="A53" t="s">
        <v>39</v>
      </c>
      <c r="B53">
        <v>1233</v>
      </c>
      <c r="C53" t="s">
        <v>101</v>
      </c>
      <c r="D53" t="s">
        <v>96</v>
      </c>
      <c r="E53" s="2">
        <f t="shared" si="0"/>
        <v>2.4681225854234642E-3</v>
      </c>
    </row>
    <row r="54" spans="1:5" x14ac:dyDescent="0.25">
      <c r="A54" t="s">
        <v>38</v>
      </c>
      <c r="B54">
        <v>1233</v>
      </c>
      <c r="C54" t="s">
        <v>100</v>
      </c>
      <c r="D54" t="s">
        <v>96</v>
      </c>
      <c r="E54" s="2">
        <f t="shared" si="0"/>
        <v>2.4681225854234642E-3</v>
      </c>
    </row>
    <row r="55" spans="1:5" x14ac:dyDescent="0.25">
      <c r="A55" t="s">
        <v>37</v>
      </c>
      <c r="B55">
        <v>1231</v>
      </c>
      <c r="C55" t="s">
        <v>101</v>
      </c>
      <c r="D55" t="s">
        <v>96</v>
      </c>
      <c r="E55" s="2">
        <f t="shared" si="0"/>
        <v>2.4641191424625178E-3</v>
      </c>
    </row>
    <row r="56" spans="1:5" x14ac:dyDescent="0.25">
      <c r="A56" t="s">
        <v>36</v>
      </c>
      <c r="B56">
        <v>1229</v>
      </c>
      <c r="C56" t="s">
        <v>100</v>
      </c>
      <c r="D56" t="s">
        <v>96</v>
      </c>
      <c r="E56" s="2">
        <f t="shared" si="0"/>
        <v>2.4601156995015714E-3</v>
      </c>
    </row>
    <row r="57" spans="1:5" x14ac:dyDescent="0.25">
      <c r="A57" t="s">
        <v>35</v>
      </c>
      <c r="B57">
        <v>1207</v>
      </c>
      <c r="C57" t="s">
        <v>105</v>
      </c>
      <c r="D57" t="s">
        <v>96</v>
      </c>
      <c r="E57" s="2">
        <f t="shared" si="0"/>
        <v>2.4160778269311607E-3</v>
      </c>
    </row>
    <row r="58" spans="1:5" x14ac:dyDescent="0.25">
      <c r="A58" t="s">
        <v>34</v>
      </c>
      <c r="B58">
        <v>1200</v>
      </c>
      <c r="C58" t="s">
        <v>101</v>
      </c>
      <c r="D58" t="s">
        <v>96</v>
      </c>
      <c r="E58" s="2">
        <f t="shared" si="0"/>
        <v>2.4020657765678483E-3</v>
      </c>
    </row>
    <row r="59" spans="1:5" x14ac:dyDescent="0.25">
      <c r="A59" t="s">
        <v>33</v>
      </c>
      <c r="B59">
        <v>1176</v>
      </c>
      <c r="C59" t="s">
        <v>100</v>
      </c>
      <c r="D59" t="s">
        <v>96</v>
      </c>
      <c r="E59" s="2">
        <f t="shared" si="0"/>
        <v>2.3540244610364912E-3</v>
      </c>
    </row>
    <row r="60" spans="1:5" x14ac:dyDescent="0.25">
      <c r="A60" t="s">
        <v>32</v>
      </c>
      <c r="B60">
        <v>1157</v>
      </c>
      <c r="C60" t="s">
        <v>103</v>
      </c>
      <c r="D60" t="s">
        <v>96</v>
      </c>
      <c r="E60" s="2">
        <f t="shared" si="0"/>
        <v>2.3159917529075006E-3</v>
      </c>
    </row>
    <row r="61" spans="1:5" x14ac:dyDescent="0.25">
      <c r="A61" t="s">
        <v>31</v>
      </c>
      <c r="B61">
        <v>1152</v>
      </c>
      <c r="C61" t="s">
        <v>105</v>
      </c>
      <c r="D61" t="s">
        <v>96</v>
      </c>
      <c r="E61" s="2">
        <f t="shared" si="0"/>
        <v>2.3059831455051346E-3</v>
      </c>
    </row>
    <row r="62" spans="1:5" x14ac:dyDescent="0.25">
      <c r="A62" t="s">
        <v>30</v>
      </c>
      <c r="B62">
        <v>1064</v>
      </c>
      <c r="C62" t="s">
        <v>100</v>
      </c>
      <c r="D62" t="s">
        <v>96</v>
      </c>
      <c r="E62" s="2">
        <f t="shared" si="0"/>
        <v>2.1298316552234922E-3</v>
      </c>
    </row>
    <row r="63" spans="1:5" x14ac:dyDescent="0.25">
      <c r="A63" t="s">
        <v>29</v>
      </c>
      <c r="B63">
        <v>1041</v>
      </c>
      <c r="C63" t="s">
        <v>100</v>
      </c>
      <c r="D63" t="s">
        <v>96</v>
      </c>
      <c r="E63" s="2">
        <f t="shared" si="0"/>
        <v>2.0837920611726083E-3</v>
      </c>
    </row>
    <row r="64" spans="1:5" x14ac:dyDescent="0.25">
      <c r="A64" t="s">
        <v>28</v>
      </c>
      <c r="B64">
        <v>818</v>
      </c>
      <c r="C64" t="s">
        <v>104</v>
      </c>
      <c r="D64" t="s">
        <v>96</v>
      </c>
      <c r="E64" s="2">
        <f t="shared" si="0"/>
        <v>1.6374081710270833E-3</v>
      </c>
    </row>
    <row r="65" spans="1:5" x14ac:dyDescent="0.25">
      <c r="A65" t="s">
        <v>27</v>
      </c>
      <c r="B65">
        <v>781</v>
      </c>
      <c r="C65" t="s">
        <v>104</v>
      </c>
      <c r="D65" t="s">
        <v>96</v>
      </c>
      <c r="E65" s="2">
        <f t="shared" si="0"/>
        <v>1.5633444762495746E-3</v>
      </c>
    </row>
    <row r="66" spans="1:5" x14ac:dyDescent="0.25">
      <c r="A66" t="s">
        <v>26</v>
      </c>
      <c r="B66">
        <v>753</v>
      </c>
      <c r="C66" t="s">
        <v>100</v>
      </c>
      <c r="D66" t="s">
        <v>96</v>
      </c>
      <c r="E66" s="2">
        <f t="shared" si="0"/>
        <v>1.5072962747963248E-3</v>
      </c>
    </row>
    <row r="67" spans="1:5" x14ac:dyDescent="0.25">
      <c r="A67" t="s">
        <v>25</v>
      </c>
      <c r="B67">
        <v>676</v>
      </c>
      <c r="C67" t="s">
        <v>104</v>
      </c>
      <c r="D67" t="s">
        <v>96</v>
      </c>
      <c r="E67" s="2">
        <f t="shared" ref="E67:E91" si="1">B67/499570</f>
        <v>1.353163720799888E-3</v>
      </c>
    </row>
    <row r="68" spans="1:5" x14ac:dyDescent="0.25">
      <c r="A68" t="s">
        <v>24</v>
      </c>
      <c r="B68">
        <v>650</v>
      </c>
      <c r="C68" t="s">
        <v>104</v>
      </c>
      <c r="D68" t="s">
        <v>96</v>
      </c>
      <c r="E68" s="2">
        <f t="shared" si="1"/>
        <v>1.3011189623075845E-3</v>
      </c>
    </row>
    <row r="69" spans="1:5" x14ac:dyDescent="0.25">
      <c r="A69" t="s">
        <v>23</v>
      </c>
      <c r="B69">
        <v>644</v>
      </c>
      <c r="C69" t="s">
        <v>105</v>
      </c>
      <c r="D69" t="s">
        <v>96</v>
      </c>
      <c r="E69" s="2">
        <f t="shared" si="1"/>
        <v>1.2891086334247453E-3</v>
      </c>
    </row>
    <row r="70" spans="1:5" x14ac:dyDescent="0.25">
      <c r="A70" t="s">
        <v>22</v>
      </c>
      <c r="B70">
        <v>620</v>
      </c>
      <c r="C70" t="s">
        <v>101</v>
      </c>
      <c r="D70" t="s">
        <v>97</v>
      </c>
      <c r="E70" s="2">
        <f t="shared" si="1"/>
        <v>1.2410673178933883E-3</v>
      </c>
    </row>
    <row r="71" spans="1:5" x14ac:dyDescent="0.25">
      <c r="A71" t="s">
        <v>21</v>
      </c>
      <c r="B71">
        <v>555</v>
      </c>
      <c r="C71" t="s">
        <v>101</v>
      </c>
      <c r="D71" t="s">
        <v>96</v>
      </c>
      <c r="E71" s="2">
        <f t="shared" si="1"/>
        <v>1.1109554216626298E-3</v>
      </c>
    </row>
    <row r="72" spans="1:5" x14ac:dyDescent="0.25">
      <c r="A72" t="s">
        <v>20</v>
      </c>
      <c r="B72">
        <v>549</v>
      </c>
      <c r="C72" t="s">
        <v>103</v>
      </c>
      <c r="D72" t="s">
        <v>96</v>
      </c>
      <c r="E72" s="2">
        <f t="shared" si="1"/>
        <v>1.0989450927797906E-3</v>
      </c>
    </row>
    <row r="73" spans="1:5" x14ac:dyDescent="0.25">
      <c r="A73" t="s">
        <v>19</v>
      </c>
      <c r="B73">
        <v>485</v>
      </c>
      <c r="C73" t="s">
        <v>100</v>
      </c>
      <c r="D73" t="s">
        <v>96</v>
      </c>
      <c r="E73" s="2">
        <f t="shared" si="1"/>
        <v>9.7083491802950534E-4</v>
      </c>
    </row>
    <row r="74" spans="1:5" x14ac:dyDescent="0.25">
      <c r="A74" t="s">
        <v>18</v>
      </c>
      <c r="B74">
        <v>473</v>
      </c>
      <c r="C74" t="s">
        <v>104</v>
      </c>
      <c r="D74" t="s">
        <v>96</v>
      </c>
      <c r="E74" s="2">
        <f t="shared" si="1"/>
        <v>9.4681426026382691E-4</v>
      </c>
    </row>
    <row r="75" spans="1:5" x14ac:dyDescent="0.25">
      <c r="A75" t="s">
        <v>17</v>
      </c>
      <c r="B75">
        <v>377</v>
      </c>
      <c r="C75" t="s">
        <v>100</v>
      </c>
      <c r="D75" t="s">
        <v>96</v>
      </c>
      <c r="E75" s="2">
        <f t="shared" si="1"/>
        <v>7.5464899813839899E-4</v>
      </c>
    </row>
    <row r="76" spans="1:5" x14ac:dyDescent="0.25">
      <c r="A76" t="s">
        <v>16</v>
      </c>
      <c r="B76">
        <v>320</v>
      </c>
      <c r="C76" t="s">
        <v>101</v>
      </c>
      <c r="D76" t="s">
        <v>96</v>
      </c>
      <c r="E76" s="2">
        <f t="shared" si="1"/>
        <v>6.4055087375142618E-4</v>
      </c>
    </row>
    <row r="77" spans="1:5" x14ac:dyDescent="0.25">
      <c r="A77" t="s">
        <v>15</v>
      </c>
      <c r="B77">
        <v>310</v>
      </c>
      <c r="C77" t="s">
        <v>103</v>
      </c>
      <c r="D77" t="s">
        <v>96</v>
      </c>
      <c r="E77" s="2">
        <f t="shared" si="1"/>
        <v>6.2053365894669413E-4</v>
      </c>
    </row>
    <row r="78" spans="1:5" x14ac:dyDescent="0.25">
      <c r="A78" t="s">
        <v>14</v>
      </c>
      <c r="B78">
        <v>299</v>
      </c>
      <c r="C78" t="s">
        <v>105</v>
      </c>
      <c r="D78" t="s">
        <v>96</v>
      </c>
      <c r="E78" s="2">
        <f t="shared" si="1"/>
        <v>5.9851472266148889E-4</v>
      </c>
    </row>
    <row r="79" spans="1:5" x14ac:dyDescent="0.25">
      <c r="A79" t="s">
        <v>13</v>
      </c>
      <c r="B79">
        <v>297</v>
      </c>
      <c r="C79" t="s">
        <v>103</v>
      </c>
      <c r="D79" t="s">
        <v>97</v>
      </c>
      <c r="E79" s="2">
        <f t="shared" si="1"/>
        <v>5.945112797005425E-4</v>
      </c>
    </row>
    <row r="80" spans="1:5" x14ac:dyDescent="0.25">
      <c r="A80" t="s">
        <v>12</v>
      </c>
      <c r="B80">
        <v>281</v>
      </c>
      <c r="C80" t="s">
        <v>103</v>
      </c>
      <c r="D80" t="s">
        <v>97</v>
      </c>
      <c r="E80" s="2">
        <f t="shared" si="1"/>
        <v>5.6248373601297118E-4</v>
      </c>
    </row>
    <row r="81" spans="1:5" x14ac:dyDescent="0.25">
      <c r="A81" t="s">
        <v>11</v>
      </c>
      <c r="B81">
        <v>268</v>
      </c>
      <c r="C81" t="s">
        <v>104</v>
      </c>
      <c r="D81" t="s">
        <v>96</v>
      </c>
      <c r="E81" s="2">
        <f t="shared" si="1"/>
        <v>5.3646135676681944E-4</v>
      </c>
    </row>
    <row r="82" spans="1:5" x14ac:dyDescent="0.25">
      <c r="A82" t="s">
        <v>10</v>
      </c>
      <c r="B82">
        <v>217</v>
      </c>
      <c r="C82" t="s">
        <v>93</v>
      </c>
      <c r="D82" t="s">
        <v>97</v>
      </c>
      <c r="E82" s="2">
        <f t="shared" si="1"/>
        <v>4.343735612626859E-4</v>
      </c>
    </row>
    <row r="83" spans="1:5" x14ac:dyDescent="0.25">
      <c r="A83" t="s">
        <v>9</v>
      </c>
      <c r="B83">
        <v>213</v>
      </c>
      <c r="C83" t="s">
        <v>103</v>
      </c>
      <c r="D83" t="s">
        <v>97</v>
      </c>
      <c r="E83" s="2">
        <f t="shared" si="1"/>
        <v>4.2636667534079307E-4</v>
      </c>
    </row>
    <row r="84" spans="1:5" x14ac:dyDescent="0.25">
      <c r="A84" t="s">
        <v>8</v>
      </c>
      <c r="B84">
        <v>198</v>
      </c>
      <c r="C84" t="s">
        <v>100</v>
      </c>
      <c r="D84" t="s">
        <v>96</v>
      </c>
      <c r="E84" s="2">
        <f t="shared" si="1"/>
        <v>3.96340853133695E-4</v>
      </c>
    </row>
    <row r="85" spans="1:5" x14ac:dyDescent="0.25">
      <c r="A85" t="s">
        <v>7</v>
      </c>
      <c r="B85">
        <v>187</v>
      </c>
      <c r="C85" t="s">
        <v>103</v>
      </c>
      <c r="D85" t="s">
        <v>96</v>
      </c>
      <c r="E85" s="2">
        <f t="shared" si="1"/>
        <v>3.743219168484897E-4</v>
      </c>
    </row>
    <row r="86" spans="1:5" x14ac:dyDescent="0.25">
      <c r="A86" t="s">
        <v>6</v>
      </c>
      <c r="B86">
        <v>168</v>
      </c>
      <c r="C86" t="s">
        <v>103</v>
      </c>
      <c r="D86" t="s">
        <v>97</v>
      </c>
      <c r="E86" s="2">
        <f t="shared" si="1"/>
        <v>3.3628920871949875E-4</v>
      </c>
    </row>
    <row r="87" spans="1:5" x14ac:dyDescent="0.25">
      <c r="A87" t="s">
        <v>5</v>
      </c>
      <c r="B87">
        <v>160</v>
      </c>
      <c r="C87" t="s">
        <v>105</v>
      </c>
      <c r="D87" t="s">
        <v>96</v>
      </c>
      <c r="E87" s="2">
        <f t="shared" si="1"/>
        <v>3.2027543687571309E-4</v>
      </c>
    </row>
    <row r="88" spans="1:5" x14ac:dyDescent="0.25">
      <c r="A88" t="s">
        <v>4</v>
      </c>
      <c r="B88">
        <v>146</v>
      </c>
      <c r="C88" t="s">
        <v>104</v>
      </c>
      <c r="D88" t="s">
        <v>97</v>
      </c>
      <c r="E88" s="2">
        <f t="shared" si="1"/>
        <v>2.9225133614908821E-4</v>
      </c>
    </row>
    <row r="89" spans="1:5" x14ac:dyDescent="0.25">
      <c r="A89" t="s">
        <v>3</v>
      </c>
      <c r="B89">
        <v>9</v>
      </c>
      <c r="C89" t="s">
        <v>101</v>
      </c>
      <c r="D89" t="s">
        <v>97</v>
      </c>
      <c r="E89" s="2">
        <f t="shared" si="1"/>
        <v>1.8015493324258864E-5</v>
      </c>
    </row>
    <row r="90" spans="1:5" x14ac:dyDescent="0.25">
      <c r="A90" t="s">
        <v>2</v>
      </c>
      <c r="B90">
        <v>8</v>
      </c>
      <c r="C90" t="s">
        <v>105</v>
      </c>
      <c r="D90" t="s">
        <v>97</v>
      </c>
      <c r="E90" s="2">
        <f t="shared" si="1"/>
        <v>1.6013771843785656E-5</v>
      </c>
    </row>
    <row r="91" spans="1:5" x14ac:dyDescent="0.25">
      <c r="A91" t="s">
        <v>1</v>
      </c>
      <c r="B91">
        <v>4</v>
      </c>
      <c r="C91" t="s">
        <v>103</v>
      </c>
      <c r="D91" t="s">
        <v>96</v>
      </c>
      <c r="E91" s="2">
        <f t="shared" si="1"/>
        <v>8.0068859218928282E-6</v>
      </c>
    </row>
    <row r="92" spans="1:5" x14ac:dyDescent="0.25">
      <c r="A92" t="s">
        <v>117</v>
      </c>
      <c r="B92" s="5">
        <f>SUM(B2:B91)</f>
        <v>499750</v>
      </c>
      <c r="E92" s="9">
        <f>SUM(E2:E91)</f>
        <v>1.0003603098664848</v>
      </c>
    </row>
  </sheetData>
  <sortState ref="A2:D91">
    <sortCondition descending="1" ref="B1"/>
  </sortState>
  <pageMargins left="0.7" right="0.7" top="0.75" bottom="0.75" header="0.3" footer="0.3"/>
  <pageSetup orientation="landscape" r:id="rId1"/>
  <headerFooter>
    <oddHeader xml:space="preserve">&amp;CMontanaLibrary2Go Statistics
As prepared for the 
 State Library Commission Meeting, June 23, 2015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pane ySplit="1" topLeftCell="A2" activePane="bottomLeft" state="frozen"/>
      <selection pane="bottomLeft" activeCell="F62" sqref="F62"/>
    </sheetView>
  </sheetViews>
  <sheetFormatPr defaultRowHeight="15" x14ac:dyDescent="0.25"/>
  <cols>
    <col min="1" max="1" width="43.85546875" bestFit="1" customWidth="1"/>
    <col min="2" max="2" width="10.140625" bestFit="1" customWidth="1"/>
    <col min="3" max="3" width="13.28515625" bestFit="1" customWidth="1"/>
    <col min="4" max="4" width="9.5703125" bestFit="1" customWidth="1"/>
    <col min="5" max="5" width="22.140625" customWidth="1"/>
  </cols>
  <sheetData>
    <row r="1" spans="1:5" s="3" customFormat="1" ht="30" x14ac:dyDescent="0.25">
      <c r="A1" s="3" t="s">
        <v>141</v>
      </c>
      <c r="B1" s="3" t="s">
        <v>0</v>
      </c>
      <c r="C1" s="3" t="s">
        <v>94</v>
      </c>
      <c r="D1" s="3" t="s">
        <v>95</v>
      </c>
      <c r="E1" s="3" t="s">
        <v>116</v>
      </c>
    </row>
    <row r="2" spans="1:5" x14ac:dyDescent="0.25">
      <c r="A2" t="s">
        <v>89</v>
      </c>
      <c r="B2">
        <v>67301</v>
      </c>
      <c r="C2" t="s">
        <v>93</v>
      </c>
      <c r="D2" t="s">
        <v>96</v>
      </c>
      <c r="E2" s="2">
        <f>B2/463035</f>
        <v>0.1453475439221657</v>
      </c>
    </row>
    <row r="3" spans="1:5" x14ac:dyDescent="0.25">
      <c r="A3" t="s">
        <v>88</v>
      </c>
      <c r="B3">
        <v>65583</v>
      </c>
      <c r="C3" t="s">
        <v>101</v>
      </c>
      <c r="D3" t="s">
        <v>96</v>
      </c>
      <c r="E3" s="2">
        <f t="shared" ref="E3:E66" si="0">B3/463035</f>
        <v>0.14163724124526222</v>
      </c>
    </row>
    <row r="4" spans="1:5" x14ac:dyDescent="0.25">
      <c r="A4" t="s">
        <v>87</v>
      </c>
      <c r="B4">
        <v>51681</v>
      </c>
      <c r="C4" t="s">
        <v>100</v>
      </c>
      <c r="D4" t="s">
        <v>96</v>
      </c>
      <c r="E4" s="2">
        <f t="shared" si="0"/>
        <v>0.11161359292494089</v>
      </c>
    </row>
    <row r="5" spans="1:5" x14ac:dyDescent="0.25">
      <c r="A5" t="s">
        <v>86</v>
      </c>
      <c r="B5">
        <v>46983</v>
      </c>
      <c r="C5" t="s">
        <v>93</v>
      </c>
      <c r="D5" t="s">
        <v>96</v>
      </c>
      <c r="E5" s="2">
        <f t="shared" si="0"/>
        <v>0.10146749165829796</v>
      </c>
    </row>
    <row r="6" spans="1:5" x14ac:dyDescent="0.25">
      <c r="A6" t="s">
        <v>85</v>
      </c>
      <c r="B6">
        <v>36864</v>
      </c>
      <c r="C6" t="s">
        <v>100</v>
      </c>
      <c r="D6" t="s">
        <v>96</v>
      </c>
      <c r="E6" s="2">
        <f t="shared" si="0"/>
        <v>7.9613852084615633E-2</v>
      </c>
    </row>
    <row r="7" spans="1:5" x14ac:dyDescent="0.25">
      <c r="A7" t="s">
        <v>84</v>
      </c>
      <c r="B7">
        <v>26945</v>
      </c>
      <c r="C7" t="s">
        <v>103</v>
      </c>
      <c r="D7" t="s">
        <v>96</v>
      </c>
      <c r="E7" s="2">
        <f t="shared" si="0"/>
        <v>5.8192145302190981E-2</v>
      </c>
    </row>
    <row r="8" spans="1:5" x14ac:dyDescent="0.25">
      <c r="A8" t="s">
        <v>83</v>
      </c>
      <c r="B8">
        <v>10534</v>
      </c>
      <c r="C8" t="s">
        <v>100</v>
      </c>
      <c r="D8" t="s">
        <v>96</v>
      </c>
      <c r="E8" s="2">
        <f t="shared" si="0"/>
        <v>2.274990011554202E-2</v>
      </c>
    </row>
    <row r="9" spans="1:5" x14ac:dyDescent="0.25">
      <c r="A9" t="s">
        <v>82</v>
      </c>
      <c r="B9">
        <v>9578</v>
      </c>
      <c r="C9" t="s">
        <v>93</v>
      </c>
      <c r="D9" t="s">
        <v>96</v>
      </c>
      <c r="E9" s="2">
        <f t="shared" si="0"/>
        <v>2.0685261373330311E-2</v>
      </c>
    </row>
    <row r="10" spans="1:5" x14ac:dyDescent="0.25">
      <c r="A10" t="s">
        <v>81</v>
      </c>
      <c r="B10">
        <v>8467</v>
      </c>
      <c r="C10" t="s">
        <v>103</v>
      </c>
      <c r="D10" t="s">
        <v>96</v>
      </c>
      <c r="E10" s="2">
        <f t="shared" si="0"/>
        <v>1.8285874717893894E-2</v>
      </c>
    </row>
    <row r="11" spans="1:5" x14ac:dyDescent="0.25">
      <c r="A11" t="s">
        <v>79</v>
      </c>
      <c r="B11">
        <v>7152</v>
      </c>
      <c r="C11" t="s">
        <v>100</v>
      </c>
      <c r="D11" t="s">
        <v>96</v>
      </c>
      <c r="E11" s="2">
        <f t="shared" si="0"/>
        <v>1.5445916615374648E-2</v>
      </c>
    </row>
    <row r="12" spans="1:5" x14ac:dyDescent="0.25">
      <c r="A12" t="s">
        <v>80</v>
      </c>
      <c r="B12">
        <v>6474</v>
      </c>
      <c r="C12" t="s">
        <v>100</v>
      </c>
      <c r="D12" t="s">
        <v>96</v>
      </c>
      <c r="E12" s="2">
        <f t="shared" si="0"/>
        <v>1.3981664453011111E-2</v>
      </c>
    </row>
    <row r="13" spans="1:5" x14ac:dyDescent="0.25">
      <c r="A13" t="s">
        <v>77</v>
      </c>
      <c r="B13">
        <v>6383</v>
      </c>
      <c r="C13" t="s">
        <v>101</v>
      </c>
      <c r="D13" t="s">
        <v>96</v>
      </c>
      <c r="E13" s="2">
        <f t="shared" si="0"/>
        <v>1.3785135032988867E-2</v>
      </c>
    </row>
    <row r="14" spans="1:5" x14ac:dyDescent="0.25">
      <c r="A14" t="s">
        <v>75</v>
      </c>
      <c r="B14">
        <v>5751</v>
      </c>
      <c r="C14" t="s">
        <v>93</v>
      </c>
      <c r="D14" t="s">
        <v>96</v>
      </c>
      <c r="E14" s="2">
        <f t="shared" si="0"/>
        <v>1.2420227412614598E-2</v>
      </c>
    </row>
    <row r="15" spans="1:5" x14ac:dyDescent="0.25">
      <c r="A15" t="s">
        <v>76</v>
      </c>
      <c r="B15">
        <v>5718</v>
      </c>
      <c r="C15" t="s">
        <v>93</v>
      </c>
      <c r="D15" t="s">
        <v>96</v>
      </c>
      <c r="E15" s="2">
        <f t="shared" si="0"/>
        <v>1.234895850205708E-2</v>
      </c>
    </row>
    <row r="16" spans="1:5" x14ac:dyDescent="0.25">
      <c r="A16" t="s">
        <v>78</v>
      </c>
      <c r="B16">
        <v>5692</v>
      </c>
      <c r="C16" t="s">
        <v>104</v>
      </c>
      <c r="D16" t="s">
        <v>96</v>
      </c>
      <c r="E16" s="2">
        <f t="shared" si="0"/>
        <v>1.2292807239193581E-2</v>
      </c>
    </row>
    <row r="17" spans="1:5" x14ac:dyDescent="0.25">
      <c r="A17" t="s">
        <v>73</v>
      </c>
      <c r="B17">
        <v>5041</v>
      </c>
      <c r="C17" t="s">
        <v>101</v>
      </c>
      <c r="D17" t="s">
        <v>96</v>
      </c>
      <c r="E17" s="2">
        <f t="shared" si="0"/>
        <v>1.0886866003649832E-2</v>
      </c>
    </row>
    <row r="18" spans="1:5" x14ac:dyDescent="0.25">
      <c r="A18" t="s">
        <v>71</v>
      </c>
      <c r="B18">
        <v>4603</v>
      </c>
      <c r="C18" t="s">
        <v>104</v>
      </c>
      <c r="D18" t="s">
        <v>96</v>
      </c>
      <c r="E18" s="2">
        <f t="shared" si="0"/>
        <v>9.9409331907955121E-3</v>
      </c>
    </row>
    <row r="19" spans="1:5" x14ac:dyDescent="0.25">
      <c r="A19" t="s">
        <v>70</v>
      </c>
      <c r="B19">
        <v>4258</v>
      </c>
      <c r="C19" t="s">
        <v>93</v>
      </c>
      <c r="D19" t="s">
        <v>96</v>
      </c>
      <c r="E19" s="2">
        <f t="shared" si="0"/>
        <v>9.1958491258760135E-3</v>
      </c>
    </row>
    <row r="20" spans="1:5" x14ac:dyDescent="0.25">
      <c r="A20" t="s">
        <v>72</v>
      </c>
      <c r="B20">
        <v>4147</v>
      </c>
      <c r="C20" t="s">
        <v>105</v>
      </c>
      <c r="D20" t="s">
        <v>96</v>
      </c>
      <c r="E20" s="2">
        <f t="shared" si="0"/>
        <v>8.9561264267280019E-3</v>
      </c>
    </row>
    <row r="21" spans="1:5" x14ac:dyDescent="0.25">
      <c r="A21" t="s">
        <v>67</v>
      </c>
      <c r="B21">
        <v>3546</v>
      </c>
      <c r="C21" t="s">
        <v>104</v>
      </c>
      <c r="D21" t="s">
        <v>96</v>
      </c>
      <c r="E21" s="2">
        <f t="shared" si="0"/>
        <v>7.6581683889986717E-3</v>
      </c>
    </row>
    <row r="22" spans="1:5" x14ac:dyDescent="0.25">
      <c r="A22" t="s">
        <v>74</v>
      </c>
      <c r="B22">
        <v>3470</v>
      </c>
      <c r="C22" t="s">
        <v>93</v>
      </c>
      <c r="D22" t="s">
        <v>96</v>
      </c>
      <c r="E22" s="2">
        <f t="shared" si="0"/>
        <v>7.4940339283207534E-3</v>
      </c>
    </row>
    <row r="23" spans="1:5" x14ac:dyDescent="0.25">
      <c r="A23" t="s">
        <v>69</v>
      </c>
      <c r="B23">
        <v>3305</v>
      </c>
      <c r="C23" t="s">
        <v>100</v>
      </c>
      <c r="D23" t="s">
        <v>96</v>
      </c>
      <c r="E23" s="2">
        <f t="shared" si="0"/>
        <v>7.1376893755331671E-3</v>
      </c>
    </row>
    <row r="24" spans="1:5" x14ac:dyDescent="0.25">
      <c r="A24" t="s">
        <v>65</v>
      </c>
      <c r="B24">
        <v>3172</v>
      </c>
      <c r="C24" t="s">
        <v>100</v>
      </c>
      <c r="D24" t="s">
        <v>96</v>
      </c>
      <c r="E24" s="2">
        <f t="shared" si="0"/>
        <v>6.8504540693468093E-3</v>
      </c>
    </row>
    <row r="25" spans="1:5" x14ac:dyDescent="0.25">
      <c r="A25" t="s">
        <v>66</v>
      </c>
      <c r="B25">
        <v>3000</v>
      </c>
      <c r="C25" t="s">
        <v>100</v>
      </c>
      <c r="D25" t="s">
        <v>96</v>
      </c>
      <c r="E25" s="2">
        <f t="shared" si="0"/>
        <v>6.4789918688652045E-3</v>
      </c>
    </row>
    <row r="26" spans="1:5" x14ac:dyDescent="0.25">
      <c r="A26" t="s">
        <v>57</v>
      </c>
      <c r="B26">
        <v>2597</v>
      </c>
      <c r="C26" t="s">
        <v>103</v>
      </c>
      <c r="D26" t="s">
        <v>96</v>
      </c>
      <c r="E26" s="2">
        <f t="shared" si="0"/>
        <v>5.6086472944809791E-3</v>
      </c>
    </row>
    <row r="27" spans="1:5" x14ac:dyDescent="0.25">
      <c r="A27" t="s">
        <v>59</v>
      </c>
      <c r="B27">
        <v>2558</v>
      </c>
      <c r="C27" t="s">
        <v>100</v>
      </c>
      <c r="D27" t="s">
        <v>96</v>
      </c>
      <c r="E27" s="2">
        <f t="shared" si="0"/>
        <v>5.5244204001857313E-3</v>
      </c>
    </row>
    <row r="28" spans="1:5" x14ac:dyDescent="0.25">
      <c r="A28" t="s">
        <v>68</v>
      </c>
      <c r="B28">
        <v>2512</v>
      </c>
      <c r="C28" t="s">
        <v>93</v>
      </c>
      <c r="D28" t="s">
        <v>96</v>
      </c>
      <c r="E28" s="2">
        <f t="shared" si="0"/>
        <v>5.425075858196465E-3</v>
      </c>
    </row>
    <row r="29" spans="1:5" x14ac:dyDescent="0.25">
      <c r="A29" t="s">
        <v>63</v>
      </c>
      <c r="B29">
        <v>2481</v>
      </c>
      <c r="C29" t="s">
        <v>103</v>
      </c>
      <c r="D29" t="s">
        <v>96</v>
      </c>
      <c r="E29" s="2">
        <f t="shared" si="0"/>
        <v>5.3581262755515238E-3</v>
      </c>
    </row>
    <row r="30" spans="1:5" x14ac:dyDescent="0.25">
      <c r="A30" t="s">
        <v>64</v>
      </c>
      <c r="B30">
        <v>2435</v>
      </c>
      <c r="C30" t="s">
        <v>101</v>
      </c>
      <c r="D30" t="s">
        <v>96</v>
      </c>
      <c r="E30" s="2">
        <f t="shared" si="0"/>
        <v>5.2587817335622575E-3</v>
      </c>
    </row>
    <row r="31" spans="1:5" x14ac:dyDescent="0.25">
      <c r="A31" t="s">
        <v>60</v>
      </c>
      <c r="B31">
        <v>2322</v>
      </c>
      <c r="C31" t="s">
        <v>105</v>
      </c>
      <c r="D31" t="s">
        <v>96</v>
      </c>
      <c r="E31" s="2">
        <f t="shared" si="0"/>
        <v>5.0147397065016686E-3</v>
      </c>
    </row>
    <row r="32" spans="1:5" x14ac:dyDescent="0.25">
      <c r="A32" t="s">
        <v>58</v>
      </c>
      <c r="B32">
        <v>2286</v>
      </c>
      <c r="C32" t="s">
        <v>93</v>
      </c>
      <c r="D32" t="s">
        <v>96</v>
      </c>
      <c r="E32" s="2">
        <f t="shared" si="0"/>
        <v>4.9369918040752855E-3</v>
      </c>
    </row>
    <row r="33" spans="1:5" x14ac:dyDescent="0.25">
      <c r="A33" t="s">
        <v>56</v>
      </c>
      <c r="B33">
        <v>2087</v>
      </c>
      <c r="C33" t="s">
        <v>100</v>
      </c>
      <c r="D33" t="s">
        <v>96</v>
      </c>
      <c r="E33" s="2">
        <f t="shared" si="0"/>
        <v>4.5072186767738942E-3</v>
      </c>
    </row>
    <row r="34" spans="1:5" x14ac:dyDescent="0.25">
      <c r="A34" t="s">
        <v>62</v>
      </c>
      <c r="B34">
        <v>2028</v>
      </c>
      <c r="C34" t="s">
        <v>101</v>
      </c>
      <c r="D34" t="s">
        <v>96</v>
      </c>
      <c r="E34" s="2">
        <f t="shared" si="0"/>
        <v>4.3797985033528783E-3</v>
      </c>
    </row>
    <row r="35" spans="1:5" x14ac:dyDescent="0.25">
      <c r="A35" t="s">
        <v>53</v>
      </c>
      <c r="B35">
        <v>2000</v>
      </c>
      <c r="C35" t="s">
        <v>101</v>
      </c>
      <c r="D35" t="s">
        <v>96</v>
      </c>
      <c r="E35" s="2">
        <f t="shared" si="0"/>
        <v>4.3193279125768027E-3</v>
      </c>
    </row>
    <row r="36" spans="1:5" x14ac:dyDescent="0.25">
      <c r="A36" t="s">
        <v>55</v>
      </c>
      <c r="B36">
        <v>1933</v>
      </c>
      <c r="C36" t="s">
        <v>103</v>
      </c>
      <c r="D36" t="s">
        <v>96</v>
      </c>
      <c r="E36" s="2">
        <f t="shared" si="0"/>
        <v>4.1746304275054802E-3</v>
      </c>
    </row>
    <row r="37" spans="1:5" x14ac:dyDescent="0.25">
      <c r="A37" t="s">
        <v>52</v>
      </c>
      <c r="B37">
        <v>1768</v>
      </c>
      <c r="C37" t="s">
        <v>93</v>
      </c>
      <c r="D37" t="s">
        <v>96</v>
      </c>
      <c r="E37" s="2">
        <f t="shared" si="0"/>
        <v>3.8182858747178939E-3</v>
      </c>
    </row>
    <row r="38" spans="1:5" x14ac:dyDescent="0.25">
      <c r="A38" t="s">
        <v>54</v>
      </c>
      <c r="B38">
        <v>1720</v>
      </c>
      <c r="C38" t="s">
        <v>101</v>
      </c>
      <c r="D38" t="s">
        <v>96</v>
      </c>
      <c r="E38" s="2">
        <f t="shared" si="0"/>
        <v>3.7146220048160507E-3</v>
      </c>
    </row>
    <row r="39" spans="1:5" x14ac:dyDescent="0.25">
      <c r="A39" t="s">
        <v>47</v>
      </c>
      <c r="B39">
        <v>1614</v>
      </c>
      <c r="C39" t="s">
        <v>100</v>
      </c>
      <c r="D39" t="s">
        <v>96</v>
      </c>
      <c r="E39" s="2">
        <f t="shared" si="0"/>
        <v>3.4856976254494802E-3</v>
      </c>
    </row>
    <row r="40" spans="1:5" x14ac:dyDescent="0.25">
      <c r="A40" t="s">
        <v>36</v>
      </c>
      <c r="B40">
        <v>1509</v>
      </c>
      <c r="C40" t="s">
        <v>100</v>
      </c>
      <c r="D40" t="s">
        <v>96</v>
      </c>
      <c r="E40" s="2">
        <f t="shared" si="0"/>
        <v>3.2589329100391981E-3</v>
      </c>
    </row>
    <row r="41" spans="1:5" x14ac:dyDescent="0.25">
      <c r="A41" t="s">
        <v>43</v>
      </c>
      <c r="B41">
        <v>1416</v>
      </c>
      <c r="C41" t="s">
        <v>101</v>
      </c>
      <c r="D41" t="s">
        <v>96</v>
      </c>
      <c r="E41" s="2">
        <f t="shared" si="0"/>
        <v>3.0580841621043768E-3</v>
      </c>
    </row>
    <row r="42" spans="1:5" x14ac:dyDescent="0.25">
      <c r="A42" t="s">
        <v>39</v>
      </c>
      <c r="B42">
        <v>1413</v>
      </c>
      <c r="C42" t="s">
        <v>101</v>
      </c>
      <c r="D42" t="s">
        <v>96</v>
      </c>
      <c r="E42" s="2">
        <f t="shared" si="0"/>
        <v>3.0516051702355112E-3</v>
      </c>
    </row>
    <row r="43" spans="1:5" x14ac:dyDescent="0.25">
      <c r="A43" t="s">
        <v>61</v>
      </c>
      <c r="B43">
        <v>1399</v>
      </c>
      <c r="C43" t="s">
        <v>100</v>
      </c>
      <c r="D43" t="s">
        <v>97</v>
      </c>
      <c r="E43" s="2">
        <f t="shared" si="0"/>
        <v>3.0213698748474739E-3</v>
      </c>
    </row>
    <row r="44" spans="1:5" x14ac:dyDescent="0.25">
      <c r="A44" t="s">
        <v>50</v>
      </c>
      <c r="B44">
        <v>1385</v>
      </c>
      <c r="C44" t="s">
        <v>103</v>
      </c>
      <c r="D44" t="s">
        <v>96</v>
      </c>
      <c r="E44" s="2">
        <f t="shared" si="0"/>
        <v>2.9911345794594361E-3</v>
      </c>
    </row>
    <row r="45" spans="1:5" x14ac:dyDescent="0.25">
      <c r="A45" t="s">
        <v>40</v>
      </c>
      <c r="B45">
        <v>1356</v>
      </c>
      <c r="C45" t="s">
        <v>93</v>
      </c>
      <c r="D45" t="s">
        <v>96</v>
      </c>
      <c r="E45" s="2">
        <f t="shared" si="0"/>
        <v>2.9285043247270727E-3</v>
      </c>
    </row>
    <row r="46" spans="1:5" x14ac:dyDescent="0.25">
      <c r="A46" t="s">
        <v>31</v>
      </c>
      <c r="B46">
        <v>1286</v>
      </c>
      <c r="C46" t="s">
        <v>105</v>
      </c>
      <c r="D46" t="s">
        <v>96</v>
      </c>
      <c r="E46" s="2">
        <f t="shared" si="0"/>
        <v>2.7773278477868845E-3</v>
      </c>
    </row>
    <row r="47" spans="1:5" x14ac:dyDescent="0.25">
      <c r="A47" t="s">
        <v>51</v>
      </c>
      <c r="B47">
        <v>1268</v>
      </c>
      <c r="C47" t="s">
        <v>93</v>
      </c>
      <c r="D47" t="s">
        <v>96</v>
      </c>
      <c r="E47" s="2">
        <f t="shared" si="0"/>
        <v>2.738453896573693E-3</v>
      </c>
    </row>
    <row r="48" spans="1:5" x14ac:dyDescent="0.25">
      <c r="A48" t="s">
        <v>48</v>
      </c>
      <c r="B48">
        <v>1261</v>
      </c>
      <c r="C48" t="s">
        <v>101</v>
      </c>
      <c r="D48" t="s">
        <v>96</v>
      </c>
      <c r="E48" s="2">
        <f t="shared" si="0"/>
        <v>2.7233362488796745E-3</v>
      </c>
    </row>
    <row r="49" spans="1:5" x14ac:dyDescent="0.25">
      <c r="A49" t="s">
        <v>46</v>
      </c>
      <c r="B49">
        <v>1247</v>
      </c>
      <c r="C49" t="s">
        <v>101</v>
      </c>
      <c r="D49" t="s">
        <v>96</v>
      </c>
      <c r="E49" s="2">
        <f t="shared" si="0"/>
        <v>2.6931009534916367E-3</v>
      </c>
    </row>
    <row r="50" spans="1:5" x14ac:dyDescent="0.25">
      <c r="A50" t="s">
        <v>49</v>
      </c>
      <c r="B50">
        <v>1230</v>
      </c>
      <c r="C50" t="s">
        <v>103</v>
      </c>
      <c r="D50" t="s">
        <v>96</v>
      </c>
      <c r="E50" s="2">
        <f t="shared" si="0"/>
        <v>2.6563866662347338E-3</v>
      </c>
    </row>
    <row r="51" spans="1:5" x14ac:dyDescent="0.25">
      <c r="A51" t="s">
        <v>32</v>
      </c>
      <c r="B51">
        <v>1228</v>
      </c>
      <c r="C51" t="s">
        <v>103</v>
      </c>
      <c r="D51" t="s">
        <v>96</v>
      </c>
      <c r="E51" s="2">
        <f t="shared" si="0"/>
        <v>2.6520673383221569E-3</v>
      </c>
    </row>
    <row r="52" spans="1:5" x14ac:dyDescent="0.25">
      <c r="A52" t="s">
        <v>34</v>
      </c>
      <c r="B52">
        <v>1195</v>
      </c>
      <c r="C52" t="s">
        <v>101</v>
      </c>
      <c r="D52" t="s">
        <v>96</v>
      </c>
      <c r="E52" s="2">
        <f t="shared" si="0"/>
        <v>2.5807984277646397E-3</v>
      </c>
    </row>
    <row r="53" spans="1:5" x14ac:dyDescent="0.25">
      <c r="A53" t="s">
        <v>45</v>
      </c>
      <c r="B53">
        <v>1169</v>
      </c>
      <c r="C53" t="s">
        <v>103</v>
      </c>
      <c r="D53" t="s">
        <v>96</v>
      </c>
      <c r="E53" s="2">
        <f t="shared" si="0"/>
        <v>2.5246471649011414E-3</v>
      </c>
    </row>
    <row r="54" spans="1:5" x14ac:dyDescent="0.25">
      <c r="A54" t="s">
        <v>44</v>
      </c>
      <c r="B54">
        <v>1151</v>
      </c>
      <c r="C54" t="s">
        <v>100</v>
      </c>
      <c r="D54" t="s">
        <v>96</v>
      </c>
      <c r="E54" s="2">
        <f t="shared" si="0"/>
        <v>2.4857732136879503E-3</v>
      </c>
    </row>
    <row r="55" spans="1:5" x14ac:dyDescent="0.25">
      <c r="A55" t="s">
        <v>38</v>
      </c>
      <c r="B55">
        <v>1069</v>
      </c>
      <c r="C55" t="s">
        <v>100</v>
      </c>
      <c r="D55" t="s">
        <v>96</v>
      </c>
      <c r="E55" s="2">
        <f t="shared" si="0"/>
        <v>2.3086807692723013E-3</v>
      </c>
    </row>
    <row r="56" spans="1:5" x14ac:dyDescent="0.25">
      <c r="A56" t="s">
        <v>37</v>
      </c>
      <c r="B56">
        <v>1020</v>
      </c>
      <c r="C56" t="s">
        <v>101</v>
      </c>
      <c r="D56" t="s">
        <v>96</v>
      </c>
      <c r="E56" s="2">
        <f t="shared" si="0"/>
        <v>2.2028572354141694E-3</v>
      </c>
    </row>
    <row r="57" spans="1:5" x14ac:dyDescent="0.25">
      <c r="A57" t="s">
        <v>30</v>
      </c>
      <c r="B57">
        <v>1017</v>
      </c>
      <c r="C57" t="s">
        <v>100</v>
      </c>
      <c r="D57" t="s">
        <v>96</v>
      </c>
      <c r="E57" s="2">
        <f t="shared" si="0"/>
        <v>2.1963782435453043E-3</v>
      </c>
    </row>
    <row r="58" spans="1:5" x14ac:dyDescent="0.25">
      <c r="A58" t="s">
        <v>35</v>
      </c>
      <c r="B58">
        <v>1002</v>
      </c>
      <c r="C58" t="s">
        <v>105</v>
      </c>
      <c r="D58" t="s">
        <v>96</v>
      </c>
      <c r="E58" s="2">
        <f t="shared" si="0"/>
        <v>2.1639832842009783E-3</v>
      </c>
    </row>
    <row r="59" spans="1:5" x14ac:dyDescent="0.25">
      <c r="A59" t="s">
        <v>33</v>
      </c>
      <c r="B59">
        <v>922</v>
      </c>
      <c r="C59" t="s">
        <v>100</v>
      </c>
      <c r="D59" t="s">
        <v>96</v>
      </c>
      <c r="E59" s="2">
        <f t="shared" si="0"/>
        <v>1.9912101676979061E-3</v>
      </c>
    </row>
    <row r="60" spans="1:5" x14ac:dyDescent="0.25">
      <c r="A60" t="s">
        <v>41</v>
      </c>
      <c r="B60">
        <v>914</v>
      </c>
      <c r="C60" t="s">
        <v>93</v>
      </c>
      <c r="D60" t="s">
        <v>96</v>
      </c>
      <c r="E60" s="2">
        <f t="shared" si="0"/>
        <v>1.973932856047599E-3</v>
      </c>
    </row>
    <row r="61" spans="1:5" x14ac:dyDescent="0.25">
      <c r="A61" t="s">
        <v>28</v>
      </c>
      <c r="B61">
        <v>865</v>
      </c>
      <c r="C61" t="s">
        <v>104</v>
      </c>
      <c r="D61" t="s">
        <v>96</v>
      </c>
      <c r="E61" s="2">
        <f t="shared" si="0"/>
        <v>1.8681093221894673E-3</v>
      </c>
    </row>
    <row r="62" spans="1:5" x14ac:dyDescent="0.25">
      <c r="A62" t="s">
        <v>24</v>
      </c>
      <c r="B62">
        <v>853</v>
      </c>
      <c r="C62" t="s">
        <v>104</v>
      </c>
      <c r="D62" t="s">
        <v>96</v>
      </c>
      <c r="E62" s="2">
        <f t="shared" si="0"/>
        <v>1.8421933547140064E-3</v>
      </c>
    </row>
    <row r="63" spans="1:5" x14ac:dyDescent="0.25">
      <c r="A63" t="s">
        <v>25</v>
      </c>
      <c r="B63">
        <v>748</v>
      </c>
      <c r="C63" t="s">
        <v>104</v>
      </c>
      <c r="D63" t="s">
        <v>96</v>
      </c>
      <c r="E63" s="2">
        <f t="shared" si="0"/>
        <v>1.6154286393037242E-3</v>
      </c>
    </row>
    <row r="64" spans="1:5" x14ac:dyDescent="0.25">
      <c r="A64" t="s">
        <v>42</v>
      </c>
      <c r="B64">
        <v>730</v>
      </c>
      <c r="C64" t="s">
        <v>93</v>
      </c>
      <c r="D64" t="s">
        <v>96</v>
      </c>
      <c r="E64" s="2">
        <f t="shared" si="0"/>
        <v>1.5765546880905331E-3</v>
      </c>
    </row>
    <row r="65" spans="1:5" x14ac:dyDescent="0.25">
      <c r="A65" t="s">
        <v>29</v>
      </c>
      <c r="B65">
        <v>728</v>
      </c>
      <c r="C65" t="s">
        <v>100</v>
      </c>
      <c r="D65" t="s">
        <v>96</v>
      </c>
      <c r="E65" s="2">
        <f t="shared" si="0"/>
        <v>1.5722353601779562E-3</v>
      </c>
    </row>
    <row r="66" spans="1:5" x14ac:dyDescent="0.25">
      <c r="A66" t="s">
        <v>27</v>
      </c>
      <c r="B66">
        <v>708</v>
      </c>
      <c r="C66" t="s">
        <v>104</v>
      </c>
      <c r="D66" t="s">
        <v>96</v>
      </c>
      <c r="E66" s="2">
        <f t="shared" si="0"/>
        <v>1.5290420810521884E-3</v>
      </c>
    </row>
    <row r="67" spans="1:5" x14ac:dyDescent="0.25">
      <c r="A67" t="s">
        <v>22</v>
      </c>
      <c r="B67">
        <v>623</v>
      </c>
      <c r="C67" t="s">
        <v>101</v>
      </c>
      <c r="D67" t="s">
        <v>97</v>
      </c>
      <c r="E67" s="2">
        <f t="shared" ref="E67:E89" si="1">B67/463035</f>
        <v>1.3454706447676742E-3</v>
      </c>
    </row>
    <row r="68" spans="1:5" x14ac:dyDescent="0.25">
      <c r="A68" t="s">
        <v>9</v>
      </c>
      <c r="B68">
        <v>552</v>
      </c>
      <c r="C68" t="s">
        <v>103</v>
      </c>
      <c r="D68" t="s">
        <v>97</v>
      </c>
      <c r="E68" s="2">
        <f t="shared" si="1"/>
        <v>1.1921345038711977E-3</v>
      </c>
    </row>
    <row r="69" spans="1:5" x14ac:dyDescent="0.25">
      <c r="A69" t="s">
        <v>23</v>
      </c>
      <c r="B69">
        <v>519</v>
      </c>
      <c r="C69" t="s">
        <v>105</v>
      </c>
      <c r="D69" t="s">
        <v>96</v>
      </c>
      <c r="E69" s="2">
        <f t="shared" si="1"/>
        <v>1.1208655933136805E-3</v>
      </c>
    </row>
    <row r="70" spans="1:5" x14ac:dyDescent="0.25">
      <c r="A70" t="s">
        <v>20</v>
      </c>
      <c r="B70">
        <v>518</v>
      </c>
      <c r="C70" t="s">
        <v>103</v>
      </c>
      <c r="D70" t="s">
        <v>96</v>
      </c>
      <c r="E70" s="2">
        <f t="shared" si="1"/>
        <v>1.118705929357392E-3</v>
      </c>
    </row>
    <row r="71" spans="1:5" x14ac:dyDescent="0.25">
      <c r="A71" t="s">
        <v>98</v>
      </c>
      <c r="B71">
        <v>517</v>
      </c>
      <c r="C71" t="s">
        <v>93</v>
      </c>
      <c r="D71" t="s">
        <v>97</v>
      </c>
      <c r="E71" s="2">
        <f t="shared" si="1"/>
        <v>1.1165462654011036E-3</v>
      </c>
    </row>
    <row r="72" spans="1:5" x14ac:dyDescent="0.25">
      <c r="A72" t="s">
        <v>26</v>
      </c>
      <c r="B72">
        <v>479</v>
      </c>
      <c r="C72" t="s">
        <v>100</v>
      </c>
      <c r="D72" t="s">
        <v>96</v>
      </c>
      <c r="E72" s="2">
        <f t="shared" si="1"/>
        <v>1.0344790350621444E-3</v>
      </c>
    </row>
    <row r="73" spans="1:5" x14ac:dyDescent="0.25">
      <c r="A73" t="s">
        <v>14</v>
      </c>
      <c r="B73">
        <v>443</v>
      </c>
      <c r="C73" t="s">
        <v>105</v>
      </c>
      <c r="D73" t="s">
        <v>96</v>
      </c>
      <c r="E73" s="2">
        <f t="shared" si="1"/>
        <v>9.5673113263576191E-4</v>
      </c>
    </row>
    <row r="74" spans="1:5" x14ac:dyDescent="0.25">
      <c r="A74" t="s">
        <v>21</v>
      </c>
      <c r="B74">
        <v>398</v>
      </c>
      <c r="C74" t="s">
        <v>101</v>
      </c>
      <c r="D74" t="s">
        <v>96</v>
      </c>
      <c r="E74" s="2">
        <f t="shared" si="1"/>
        <v>8.5954625460278383E-4</v>
      </c>
    </row>
    <row r="75" spans="1:5" x14ac:dyDescent="0.25">
      <c r="A75" t="s">
        <v>17</v>
      </c>
      <c r="B75">
        <v>361</v>
      </c>
      <c r="C75" t="s">
        <v>100</v>
      </c>
      <c r="D75" t="s">
        <v>96</v>
      </c>
      <c r="E75" s="2">
        <f t="shared" si="1"/>
        <v>7.7963868822011298E-4</v>
      </c>
    </row>
    <row r="76" spans="1:5" x14ac:dyDescent="0.25">
      <c r="A76" t="s">
        <v>16</v>
      </c>
      <c r="B76">
        <v>358</v>
      </c>
      <c r="C76" t="s">
        <v>101</v>
      </c>
      <c r="D76" t="s">
        <v>96</v>
      </c>
      <c r="E76" s="2">
        <f t="shared" si="1"/>
        <v>7.7315969635124776E-4</v>
      </c>
    </row>
    <row r="77" spans="1:5" x14ac:dyDescent="0.25">
      <c r="A77" t="s">
        <v>11</v>
      </c>
      <c r="B77">
        <v>332</v>
      </c>
      <c r="C77" t="s">
        <v>104</v>
      </c>
      <c r="D77" t="s">
        <v>96</v>
      </c>
      <c r="E77" s="2">
        <f t="shared" si="1"/>
        <v>7.1700843348774927E-4</v>
      </c>
    </row>
    <row r="78" spans="1:5" x14ac:dyDescent="0.25">
      <c r="A78" t="s">
        <v>15</v>
      </c>
      <c r="B78">
        <v>304</v>
      </c>
      <c r="C78" t="s">
        <v>103</v>
      </c>
      <c r="D78" t="s">
        <v>96</v>
      </c>
      <c r="E78" s="2">
        <f t="shared" si="1"/>
        <v>6.565378427116741E-4</v>
      </c>
    </row>
    <row r="79" spans="1:5" x14ac:dyDescent="0.25">
      <c r="A79" t="s">
        <v>13</v>
      </c>
      <c r="B79">
        <v>298</v>
      </c>
      <c r="C79" t="s">
        <v>103</v>
      </c>
      <c r="D79" t="s">
        <v>97</v>
      </c>
      <c r="E79" s="2">
        <f t="shared" si="1"/>
        <v>6.4357985897394365E-4</v>
      </c>
    </row>
    <row r="80" spans="1:5" x14ac:dyDescent="0.25">
      <c r="A80" t="s">
        <v>19</v>
      </c>
      <c r="B80">
        <v>279</v>
      </c>
      <c r="C80" t="s">
        <v>100</v>
      </c>
      <c r="D80" t="s">
        <v>96</v>
      </c>
      <c r="E80" s="2">
        <f t="shared" si="1"/>
        <v>6.0254624380446406E-4</v>
      </c>
    </row>
    <row r="81" spans="1:5" x14ac:dyDescent="0.25">
      <c r="A81" t="s">
        <v>10</v>
      </c>
      <c r="B81">
        <v>239</v>
      </c>
      <c r="C81" t="s">
        <v>93</v>
      </c>
      <c r="D81" t="s">
        <v>97</v>
      </c>
      <c r="E81" s="2">
        <f t="shared" si="1"/>
        <v>5.1615968555292799E-4</v>
      </c>
    </row>
    <row r="82" spans="1:5" x14ac:dyDescent="0.25">
      <c r="A82" t="s">
        <v>12</v>
      </c>
      <c r="B82">
        <v>217</v>
      </c>
      <c r="C82" t="s">
        <v>103</v>
      </c>
      <c r="D82" t="s">
        <v>97</v>
      </c>
      <c r="E82" s="2">
        <f t="shared" si="1"/>
        <v>4.6864707851458311E-4</v>
      </c>
    </row>
    <row r="83" spans="1:5" x14ac:dyDescent="0.25">
      <c r="A83" t="s">
        <v>6</v>
      </c>
      <c r="B83">
        <v>138</v>
      </c>
      <c r="C83" t="s">
        <v>103</v>
      </c>
      <c r="D83" t="s">
        <v>97</v>
      </c>
      <c r="E83" s="2">
        <f t="shared" si="1"/>
        <v>2.9803362596779942E-4</v>
      </c>
    </row>
    <row r="84" spans="1:5" x14ac:dyDescent="0.25">
      <c r="A84" t="s">
        <v>7</v>
      </c>
      <c r="B84">
        <v>136</v>
      </c>
      <c r="C84" t="s">
        <v>103</v>
      </c>
      <c r="D84" t="s">
        <v>96</v>
      </c>
      <c r="E84" s="2">
        <f t="shared" si="1"/>
        <v>2.9371429805522263E-4</v>
      </c>
    </row>
    <row r="85" spans="1:5" x14ac:dyDescent="0.25">
      <c r="A85" t="s">
        <v>8</v>
      </c>
      <c r="B85">
        <v>116</v>
      </c>
      <c r="C85" t="s">
        <v>100</v>
      </c>
      <c r="D85" t="s">
        <v>96</v>
      </c>
      <c r="E85" s="2">
        <f t="shared" si="1"/>
        <v>2.505210189294546E-4</v>
      </c>
    </row>
    <row r="86" spans="1:5" x14ac:dyDescent="0.25">
      <c r="A86" t="s">
        <v>4</v>
      </c>
      <c r="B86">
        <v>51</v>
      </c>
      <c r="C86" t="s">
        <v>104</v>
      </c>
      <c r="D86" t="s">
        <v>97</v>
      </c>
      <c r="E86" s="2">
        <f t="shared" si="1"/>
        <v>1.1014286177070848E-4</v>
      </c>
    </row>
    <row r="87" spans="1:5" x14ac:dyDescent="0.25">
      <c r="A87" t="s">
        <v>5</v>
      </c>
      <c r="B87">
        <v>41</v>
      </c>
      <c r="C87" t="s">
        <v>105</v>
      </c>
      <c r="D87" t="s">
        <v>96</v>
      </c>
      <c r="E87" s="2">
        <f t="shared" si="1"/>
        <v>8.8546222207824463E-5</v>
      </c>
    </row>
    <row r="88" spans="1:5" x14ac:dyDescent="0.25">
      <c r="A88" t="s">
        <v>3</v>
      </c>
      <c r="B88">
        <v>37</v>
      </c>
      <c r="C88" t="s">
        <v>101</v>
      </c>
      <c r="D88" t="s">
        <v>97</v>
      </c>
      <c r="E88" s="2">
        <f t="shared" si="1"/>
        <v>7.9907566382670858E-5</v>
      </c>
    </row>
    <row r="89" spans="1:5" x14ac:dyDescent="0.25">
      <c r="A89" t="s">
        <v>1</v>
      </c>
      <c r="B89">
        <v>1</v>
      </c>
      <c r="C89" t="s">
        <v>103</v>
      </c>
      <c r="D89" t="s">
        <v>96</v>
      </c>
      <c r="E89" s="2">
        <f t="shared" si="1"/>
        <v>2.1596639562884015E-6</v>
      </c>
    </row>
    <row r="90" spans="1:5" s="5" customFormat="1" x14ac:dyDescent="0.25">
      <c r="A90" s="5" t="s">
        <v>117</v>
      </c>
      <c r="B90" s="5">
        <f>SUM(B1:B89)</f>
        <v>463035</v>
      </c>
      <c r="E90" s="9">
        <f>SUM(E1:E89)</f>
        <v>1</v>
      </c>
    </row>
  </sheetData>
  <sortState ref="A2:D89">
    <sortCondition descending="1" ref="B1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40.28515625" customWidth="1"/>
    <col min="2" max="2" width="19.28515625" customWidth="1"/>
    <col min="3" max="3" width="23" customWidth="1"/>
    <col min="5" max="5" width="22.85546875" customWidth="1"/>
  </cols>
  <sheetData>
    <row r="1" spans="1:5" s="3" customFormat="1" ht="66.75" customHeight="1" x14ac:dyDescent="0.25">
      <c r="A1" s="3" t="s">
        <v>107</v>
      </c>
      <c r="B1" s="3" t="s">
        <v>0</v>
      </c>
      <c r="C1" s="3" t="s">
        <v>99</v>
      </c>
      <c r="D1" s="3" t="s">
        <v>95</v>
      </c>
      <c r="E1" s="3" t="s">
        <v>116</v>
      </c>
    </row>
    <row r="2" spans="1:5" x14ac:dyDescent="0.25">
      <c r="A2" t="s">
        <v>89</v>
      </c>
      <c r="B2">
        <v>44539</v>
      </c>
      <c r="C2" t="s">
        <v>93</v>
      </c>
      <c r="D2" t="s">
        <v>96</v>
      </c>
      <c r="E2" s="2">
        <f>B2/303752</f>
        <v>0.14662948721325292</v>
      </c>
    </row>
    <row r="3" spans="1:5" x14ac:dyDescent="0.25">
      <c r="A3" t="s">
        <v>88</v>
      </c>
      <c r="B3">
        <v>41707</v>
      </c>
      <c r="C3" t="s">
        <v>101</v>
      </c>
      <c r="D3" t="s">
        <v>96</v>
      </c>
      <c r="E3" s="2">
        <f t="shared" ref="E3:E66" si="0">B3/303752</f>
        <v>0.13730609181174117</v>
      </c>
    </row>
    <row r="4" spans="1:5" x14ac:dyDescent="0.25">
      <c r="A4" t="s">
        <v>87</v>
      </c>
      <c r="B4">
        <v>33703</v>
      </c>
      <c r="C4" t="s">
        <v>100</v>
      </c>
      <c r="D4" t="s">
        <v>96</v>
      </c>
      <c r="E4" s="2">
        <f t="shared" si="0"/>
        <v>0.11095564802865496</v>
      </c>
    </row>
    <row r="5" spans="1:5" x14ac:dyDescent="0.25">
      <c r="A5" t="s">
        <v>86</v>
      </c>
      <c r="B5">
        <v>31264</v>
      </c>
      <c r="C5" t="s">
        <v>93</v>
      </c>
      <c r="D5" t="s">
        <v>96</v>
      </c>
      <c r="E5" s="2">
        <f t="shared" si="0"/>
        <v>0.10292607126866654</v>
      </c>
    </row>
    <row r="6" spans="1:5" x14ac:dyDescent="0.25">
      <c r="A6" t="s">
        <v>85</v>
      </c>
      <c r="B6">
        <v>24585</v>
      </c>
      <c r="C6" t="s">
        <v>100</v>
      </c>
      <c r="D6" t="s">
        <v>96</v>
      </c>
      <c r="E6" s="2">
        <f t="shared" si="0"/>
        <v>8.0937738681556001E-2</v>
      </c>
    </row>
    <row r="7" spans="1:5" x14ac:dyDescent="0.25">
      <c r="A7" t="s">
        <v>84</v>
      </c>
      <c r="B7">
        <v>19127</v>
      </c>
      <c r="C7" t="s">
        <v>103</v>
      </c>
      <c r="D7" t="s">
        <v>97</v>
      </c>
      <c r="E7" s="2">
        <f t="shared" si="0"/>
        <v>6.2969132713529455E-2</v>
      </c>
    </row>
    <row r="8" spans="1:5" x14ac:dyDescent="0.25">
      <c r="A8" t="s">
        <v>83</v>
      </c>
      <c r="B8">
        <v>7520</v>
      </c>
      <c r="C8" t="s">
        <v>100</v>
      </c>
      <c r="D8" t="s">
        <v>96</v>
      </c>
      <c r="E8" s="2">
        <f t="shared" si="0"/>
        <v>2.4757038636782639E-2</v>
      </c>
    </row>
    <row r="9" spans="1:5" x14ac:dyDescent="0.25">
      <c r="A9" t="s">
        <v>82</v>
      </c>
      <c r="B9">
        <v>6107</v>
      </c>
      <c r="C9" t="s">
        <v>93</v>
      </c>
      <c r="D9" t="s">
        <v>96</v>
      </c>
      <c r="E9" s="2">
        <f t="shared" si="0"/>
        <v>2.0105217414206327E-2</v>
      </c>
    </row>
    <row r="10" spans="1:5" x14ac:dyDescent="0.25">
      <c r="A10" t="s">
        <v>81</v>
      </c>
      <c r="B10">
        <v>5833</v>
      </c>
      <c r="C10" t="s">
        <v>103</v>
      </c>
      <c r="D10" t="s">
        <v>96</v>
      </c>
      <c r="E10" s="2">
        <f t="shared" si="0"/>
        <v>1.920316574047249E-2</v>
      </c>
    </row>
    <row r="11" spans="1:5" x14ac:dyDescent="0.25">
      <c r="A11" t="s">
        <v>78</v>
      </c>
      <c r="B11">
        <v>4760</v>
      </c>
      <c r="C11" t="s">
        <v>104</v>
      </c>
      <c r="D11" t="s">
        <v>96</v>
      </c>
      <c r="E11" s="2">
        <f t="shared" si="0"/>
        <v>1.56706787115805E-2</v>
      </c>
    </row>
    <row r="12" spans="1:5" x14ac:dyDescent="0.25">
      <c r="A12" t="s">
        <v>77</v>
      </c>
      <c r="B12">
        <v>4262</v>
      </c>
      <c r="C12" t="s">
        <v>101</v>
      </c>
      <c r="D12" t="s">
        <v>96</v>
      </c>
      <c r="E12" s="2">
        <f t="shared" si="0"/>
        <v>1.4031183333772288E-2</v>
      </c>
    </row>
    <row r="13" spans="1:5" x14ac:dyDescent="0.25">
      <c r="A13" t="s">
        <v>75</v>
      </c>
      <c r="B13">
        <v>3989</v>
      </c>
      <c r="C13" t="s">
        <v>93</v>
      </c>
      <c r="D13" t="s">
        <v>96</v>
      </c>
      <c r="E13" s="2">
        <f t="shared" si="0"/>
        <v>1.3132423819431641E-2</v>
      </c>
    </row>
    <row r="14" spans="1:5" x14ac:dyDescent="0.25">
      <c r="A14" t="s">
        <v>80</v>
      </c>
      <c r="B14">
        <v>3854</v>
      </c>
      <c r="C14" t="s">
        <v>100</v>
      </c>
      <c r="D14" t="s">
        <v>96</v>
      </c>
      <c r="E14" s="2">
        <f t="shared" si="0"/>
        <v>1.2687982301351102E-2</v>
      </c>
    </row>
    <row r="15" spans="1:5" x14ac:dyDescent="0.25">
      <c r="A15" t="s">
        <v>71</v>
      </c>
      <c r="B15">
        <v>3566</v>
      </c>
      <c r="C15" t="s">
        <v>104</v>
      </c>
      <c r="D15" t="s">
        <v>96</v>
      </c>
      <c r="E15" s="2">
        <f t="shared" si="0"/>
        <v>1.1739840396112618E-2</v>
      </c>
    </row>
    <row r="16" spans="1:5" x14ac:dyDescent="0.25">
      <c r="A16" t="s">
        <v>73</v>
      </c>
      <c r="B16">
        <v>3169</v>
      </c>
      <c r="C16" t="s">
        <v>101</v>
      </c>
      <c r="D16" t="s">
        <v>96</v>
      </c>
      <c r="E16" s="2">
        <f t="shared" si="0"/>
        <v>1.0432853117016513E-2</v>
      </c>
    </row>
    <row r="17" spans="1:5" x14ac:dyDescent="0.25">
      <c r="A17" t="s">
        <v>76</v>
      </c>
      <c r="B17">
        <v>2985</v>
      </c>
      <c r="C17" t="s">
        <v>93</v>
      </c>
      <c r="D17" t="s">
        <v>96</v>
      </c>
      <c r="E17" s="2">
        <f t="shared" si="0"/>
        <v>9.8270957886697034E-3</v>
      </c>
    </row>
    <row r="18" spans="1:5" x14ac:dyDescent="0.25">
      <c r="A18" t="s">
        <v>70</v>
      </c>
      <c r="B18">
        <v>2847</v>
      </c>
      <c r="C18" t="s">
        <v>93</v>
      </c>
      <c r="D18" t="s">
        <v>96</v>
      </c>
      <c r="E18" s="2">
        <f t="shared" si="0"/>
        <v>9.3727777924095968E-3</v>
      </c>
    </row>
    <row r="19" spans="1:5" x14ac:dyDescent="0.25">
      <c r="A19" t="s">
        <v>67</v>
      </c>
      <c r="B19">
        <v>2681</v>
      </c>
      <c r="C19" t="s">
        <v>104</v>
      </c>
      <c r="D19" t="s">
        <v>96</v>
      </c>
      <c r="E19" s="2">
        <f t="shared" si="0"/>
        <v>8.8262793331401936E-3</v>
      </c>
    </row>
    <row r="20" spans="1:5" x14ac:dyDescent="0.25">
      <c r="A20" t="s">
        <v>79</v>
      </c>
      <c r="B20">
        <v>2553</v>
      </c>
      <c r="C20" t="s">
        <v>100</v>
      </c>
      <c r="D20" t="s">
        <v>96</v>
      </c>
      <c r="E20" s="2">
        <f t="shared" si="0"/>
        <v>8.4048829308119785E-3</v>
      </c>
    </row>
    <row r="21" spans="1:5" x14ac:dyDescent="0.25">
      <c r="A21" t="s">
        <v>69</v>
      </c>
      <c r="B21">
        <v>2524</v>
      </c>
      <c r="C21" t="s">
        <v>100</v>
      </c>
      <c r="D21" t="s">
        <v>96</v>
      </c>
      <c r="E21" s="2">
        <f t="shared" si="0"/>
        <v>8.3094103084094921E-3</v>
      </c>
    </row>
    <row r="22" spans="1:5" x14ac:dyDescent="0.25">
      <c r="A22" t="s">
        <v>72</v>
      </c>
      <c r="B22">
        <v>2445</v>
      </c>
      <c r="C22" t="s">
        <v>105</v>
      </c>
      <c r="D22" t="s">
        <v>96</v>
      </c>
      <c r="E22" s="2">
        <f t="shared" si="0"/>
        <v>8.0493297163475464E-3</v>
      </c>
    </row>
    <row r="23" spans="1:5" x14ac:dyDescent="0.25">
      <c r="A23" t="s">
        <v>63</v>
      </c>
      <c r="B23">
        <v>2079</v>
      </c>
      <c r="C23" t="s">
        <v>103</v>
      </c>
      <c r="D23" t="s">
        <v>96</v>
      </c>
      <c r="E23" s="2">
        <f t="shared" si="0"/>
        <v>6.8443993784403061E-3</v>
      </c>
    </row>
    <row r="24" spans="1:5" x14ac:dyDescent="0.25">
      <c r="A24" t="s">
        <v>57</v>
      </c>
      <c r="B24">
        <v>2020</v>
      </c>
      <c r="C24" t="s">
        <v>103</v>
      </c>
      <c r="D24" t="s">
        <v>96</v>
      </c>
      <c r="E24" s="2">
        <f t="shared" si="0"/>
        <v>6.6501619742421452E-3</v>
      </c>
    </row>
    <row r="25" spans="1:5" x14ac:dyDescent="0.25">
      <c r="A25" t="s">
        <v>65</v>
      </c>
      <c r="B25">
        <v>1948</v>
      </c>
      <c r="C25" t="s">
        <v>100</v>
      </c>
      <c r="D25" t="s">
        <v>96</v>
      </c>
      <c r="E25" s="2">
        <f t="shared" si="0"/>
        <v>6.4131264979325241E-3</v>
      </c>
    </row>
    <row r="26" spans="1:5" x14ac:dyDescent="0.25">
      <c r="A26" t="s">
        <v>58</v>
      </c>
      <c r="B26">
        <v>1849</v>
      </c>
      <c r="C26" t="s">
        <v>93</v>
      </c>
      <c r="D26" t="s">
        <v>96</v>
      </c>
      <c r="E26" s="2">
        <f t="shared" si="0"/>
        <v>6.0872027180067954E-3</v>
      </c>
    </row>
    <row r="27" spans="1:5" x14ac:dyDescent="0.25">
      <c r="A27" t="s">
        <v>59</v>
      </c>
      <c r="B27">
        <v>1836</v>
      </c>
      <c r="C27" t="s">
        <v>100</v>
      </c>
      <c r="D27" t="s">
        <v>96</v>
      </c>
      <c r="E27" s="2">
        <f t="shared" si="0"/>
        <v>6.0444046458953361E-3</v>
      </c>
    </row>
    <row r="28" spans="1:5" x14ac:dyDescent="0.25">
      <c r="A28" t="s">
        <v>53</v>
      </c>
      <c r="B28">
        <v>1800</v>
      </c>
      <c r="C28" t="s">
        <v>101</v>
      </c>
      <c r="D28" t="s">
        <v>96</v>
      </c>
      <c r="E28" s="2">
        <f t="shared" si="0"/>
        <v>5.9258869077405251E-3</v>
      </c>
    </row>
    <row r="29" spans="1:5" x14ac:dyDescent="0.25">
      <c r="A29" t="s">
        <v>56</v>
      </c>
      <c r="B29">
        <v>1571</v>
      </c>
      <c r="C29" t="s">
        <v>100</v>
      </c>
      <c r="D29" t="s">
        <v>96</v>
      </c>
      <c r="E29" s="2">
        <f t="shared" si="0"/>
        <v>5.1719824067002025E-3</v>
      </c>
    </row>
    <row r="30" spans="1:5" x14ac:dyDescent="0.25">
      <c r="A30" t="s">
        <v>66</v>
      </c>
      <c r="B30">
        <v>1547</v>
      </c>
      <c r="C30" t="s">
        <v>100</v>
      </c>
      <c r="D30" t="s">
        <v>96</v>
      </c>
      <c r="E30" s="2">
        <f t="shared" si="0"/>
        <v>5.0929705812636627E-3</v>
      </c>
    </row>
    <row r="31" spans="1:5" x14ac:dyDescent="0.25">
      <c r="A31" t="s">
        <v>54</v>
      </c>
      <c r="B31">
        <v>1508</v>
      </c>
      <c r="C31" t="s">
        <v>101</v>
      </c>
      <c r="D31" t="s">
        <v>96</v>
      </c>
      <c r="E31" s="2">
        <f t="shared" si="0"/>
        <v>4.9645763649292848E-3</v>
      </c>
    </row>
    <row r="32" spans="1:5" x14ac:dyDescent="0.25">
      <c r="A32" t="s">
        <v>64</v>
      </c>
      <c r="B32">
        <v>1501</v>
      </c>
      <c r="C32" t="s">
        <v>101</v>
      </c>
      <c r="D32" t="s">
        <v>96</v>
      </c>
      <c r="E32" s="2">
        <f t="shared" si="0"/>
        <v>4.9415312491769602E-3</v>
      </c>
    </row>
    <row r="33" spans="1:5" x14ac:dyDescent="0.25">
      <c r="A33" t="s">
        <v>68</v>
      </c>
      <c r="B33">
        <v>1489</v>
      </c>
      <c r="C33" t="s">
        <v>93</v>
      </c>
      <c r="D33" t="s">
        <v>96</v>
      </c>
      <c r="E33" s="2">
        <f t="shared" si="0"/>
        <v>4.9020253364586899E-3</v>
      </c>
    </row>
    <row r="34" spans="1:5" x14ac:dyDescent="0.25">
      <c r="A34" t="s">
        <v>74</v>
      </c>
      <c r="B34">
        <v>1444</v>
      </c>
      <c r="C34" t="s">
        <v>93</v>
      </c>
      <c r="D34" t="s">
        <v>96</v>
      </c>
      <c r="E34" s="2">
        <f t="shared" si="0"/>
        <v>4.7538781637651772E-3</v>
      </c>
    </row>
    <row r="35" spans="1:5" x14ac:dyDescent="0.25">
      <c r="A35" t="s">
        <v>43</v>
      </c>
      <c r="B35">
        <v>1396</v>
      </c>
      <c r="C35" t="s">
        <v>101</v>
      </c>
      <c r="D35" t="s">
        <v>96</v>
      </c>
      <c r="E35" s="2">
        <f t="shared" si="0"/>
        <v>4.5958545128920959E-3</v>
      </c>
    </row>
    <row r="36" spans="1:5" x14ac:dyDescent="0.25">
      <c r="A36" t="s">
        <v>44</v>
      </c>
      <c r="B36">
        <v>1351</v>
      </c>
      <c r="C36" t="s">
        <v>100</v>
      </c>
      <c r="D36" t="s">
        <v>96</v>
      </c>
      <c r="E36" s="2">
        <f t="shared" si="0"/>
        <v>4.4477073401985832E-3</v>
      </c>
    </row>
    <row r="37" spans="1:5" x14ac:dyDescent="0.25">
      <c r="A37" t="s">
        <v>50</v>
      </c>
      <c r="B37">
        <v>1256</v>
      </c>
      <c r="C37" t="s">
        <v>103</v>
      </c>
      <c r="D37" t="s">
        <v>96</v>
      </c>
      <c r="E37" s="2">
        <f t="shared" si="0"/>
        <v>4.1349521978456113E-3</v>
      </c>
    </row>
    <row r="38" spans="1:5" x14ac:dyDescent="0.25">
      <c r="A38" t="s">
        <v>47</v>
      </c>
      <c r="B38">
        <v>1223</v>
      </c>
      <c r="C38" t="s">
        <v>100</v>
      </c>
      <c r="D38" t="s">
        <v>96</v>
      </c>
      <c r="E38" s="2">
        <f t="shared" si="0"/>
        <v>4.0263109378703681E-3</v>
      </c>
    </row>
    <row r="39" spans="1:5" x14ac:dyDescent="0.25">
      <c r="A39" t="s">
        <v>52</v>
      </c>
      <c r="B39">
        <v>1213</v>
      </c>
      <c r="C39" t="s">
        <v>93</v>
      </c>
      <c r="D39" t="s">
        <v>96</v>
      </c>
      <c r="E39" s="2">
        <f t="shared" si="0"/>
        <v>3.9933893439384758E-3</v>
      </c>
    </row>
    <row r="40" spans="1:5" x14ac:dyDescent="0.25">
      <c r="A40" t="s">
        <v>35</v>
      </c>
      <c r="B40">
        <v>1064</v>
      </c>
      <c r="C40" t="s">
        <v>105</v>
      </c>
      <c r="D40" t="s">
        <v>96</v>
      </c>
      <c r="E40" s="2">
        <f t="shared" si="0"/>
        <v>3.5028575943532882E-3</v>
      </c>
    </row>
    <row r="41" spans="1:5" x14ac:dyDescent="0.25">
      <c r="A41" t="s">
        <v>31</v>
      </c>
      <c r="B41">
        <v>1042</v>
      </c>
      <c r="C41" t="s">
        <v>105</v>
      </c>
      <c r="D41" t="s">
        <v>96</v>
      </c>
      <c r="E41" s="2">
        <f t="shared" si="0"/>
        <v>3.4304300877031264E-3</v>
      </c>
    </row>
    <row r="42" spans="1:5" x14ac:dyDescent="0.25">
      <c r="A42" t="s">
        <v>55</v>
      </c>
      <c r="B42">
        <v>1027</v>
      </c>
      <c r="C42" t="s">
        <v>103</v>
      </c>
      <c r="D42" t="s">
        <v>96</v>
      </c>
      <c r="E42" s="2">
        <f t="shared" si="0"/>
        <v>3.3810476968052887E-3</v>
      </c>
    </row>
    <row r="43" spans="1:5" x14ac:dyDescent="0.25">
      <c r="A43" t="s">
        <v>39</v>
      </c>
      <c r="B43">
        <v>977</v>
      </c>
      <c r="C43" t="s">
        <v>101</v>
      </c>
      <c r="D43" t="s">
        <v>96</v>
      </c>
      <c r="E43" s="2">
        <f t="shared" si="0"/>
        <v>3.2164397271458294E-3</v>
      </c>
    </row>
    <row r="44" spans="1:5" x14ac:dyDescent="0.25">
      <c r="A44" t="s">
        <v>40</v>
      </c>
      <c r="B44">
        <v>969</v>
      </c>
      <c r="C44" t="s">
        <v>93</v>
      </c>
      <c r="D44" t="s">
        <v>96</v>
      </c>
      <c r="E44" s="2">
        <f t="shared" si="0"/>
        <v>3.1901024520003159E-3</v>
      </c>
    </row>
    <row r="45" spans="1:5" x14ac:dyDescent="0.25">
      <c r="A45" t="s">
        <v>37</v>
      </c>
      <c r="B45">
        <v>968</v>
      </c>
      <c r="C45" t="s">
        <v>101</v>
      </c>
      <c r="D45" t="s">
        <v>96</v>
      </c>
      <c r="E45" s="2">
        <f t="shared" si="0"/>
        <v>3.1868102926071269E-3</v>
      </c>
    </row>
    <row r="46" spans="1:5" x14ac:dyDescent="0.25">
      <c r="A46" t="s">
        <v>60</v>
      </c>
      <c r="B46">
        <v>948</v>
      </c>
      <c r="C46" t="s">
        <v>105</v>
      </c>
      <c r="D46" t="s">
        <v>96</v>
      </c>
      <c r="E46" s="2">
        <f t="shared" si="0"/>
        <v>3.1209671047433434E-3</v>
      </c>
    </row>
    <row r="47" spans="1:5" x14ac:dyDescent="0.25">
      <c r="A47" t="s">
        <v>45</v>
      </c>
      <c r="B47">
        <v>885</v>
      </c>
      <c r="C47" t="s">
        <v>103</v>
      </c>
      <c r="D47" t="s">
        <v>96</v>
      </c>
      <c r="E47" s="2">
        <f t="shared" si="0"/>
        <v>2.9135610629724249E-3</v>
      </c>
    </row>
    <row r="48" spans="1:5" x14ac:dyDescent="0.25">
      <c r="A48" t="s">
        <v>51</v>
      </c>
      <c r="B48">
        <v>862</v>
      </c>
      <c r="C48" t="s">
        <v>93</v>
      </c>
      <c r="D48" t="s">
        <v>96</v>
      </c>
      <c r="E48" s="2">
        <f t="shared" si="0"/>
        <v>2.8378413969290736E-3</v>
      </c>
    </row>
    <row r="49" spans="1:5" x14ac:dyDescent="0.25">
      <c r="A49" t="s">
        <v>62</v>
      </c>
      <c r="B49">
        <v>837</v>
      </c>
      <c r="C49" t="s">
        <v>101</v>
      </c>
      <c r="D49" t="s">
        <v>96</v>
      </c>
      <c r="E49" s="2">
        <f t="shared" si="0"/>
        <v>2.7555374120993444E-3</v>
      </c>
    </row>
    <row r="50" spans="1:5" x14ac:dyDescent="0.25">
      <c r="A50" t="s">
        <v>25</v>
      </c>
      <c r="B50">
        <v>810</v>
      </c>
      <c r="C50" t="s">
        <v>104</v>
      </c>
      <c r="D50" t="s">
        <v>96</v>
      </c>
      <c r="E50" s="2">
        <f t="shared" si="0"/>
        <v>2.6666491084832364E-3</v>
      </c>
    </row>
    <row r="51" spans="1:5" x14ac:dyDescent="0.25">
      <c r="A51" t="s">
        <v>34</v>
      </c>
      <c r="B51">
        <v>765</v>
      </c>
      <c r="C51" t="s">
        <v>101</v>
      </c>
      <c r="D51" t="s">
        <v>96</v>
      </c>
      <c r="E51" s="2">
        <f t="shared" si="0"/>
        <v>2.5185019357897233E-3</v>
      </c>
    </row>
    <row r="52" spans="1:5" x14ac:dyDescent="0.25">
      <c r="A52" t="s">
        <v>38</v>
      </c>
      <c r="B52">
        <v>756</v>
      </c>
      <c r="C52" t="s">
        <v>100</v>
      </c>
      <c r="D52" t="s">
        <v>96</v>
      </c>
      <c r="E52" s="2">
        <f t="shared" si="0"/>
        <v>2.4888725012510208E-3</v>
      </c>
    </row>
    <row r="53" spans="1:5" x14ac:dyDescent="0.25">
      <c r="A53" t="s">
        <v>49</v>
      </c>
      <c r="B53">
        <v>740</v>
      </c>
      <c r="C53" t="s">
        <v>103</v>
      </c>
      <c r="D53" t="s">
        <v>96</v>
      </c>
      <c r="E53" s="2">
        <f t="shared" si="0"/>
        <v>2.4361979509599937E-3</v>
      </c>
    </row>
    <row r="54" spans="1:5" x14ac:dyDescent="0.25">
      <c r="A54" t="s">
        <v>42</v>
      </c>
      <c r="B54">
        <v>732</v>
      </c>
      <c r="C54" t="s">
        <v>93</v>
      </c>
      <c r="D54" t="s">
        <v>96</v>
      </c>
      <c r="E54" s="2">
        <f t="shared" si="0"/>
        <v>2.4098606758144801E-3</v>
      </c>
    </row>
    <row r="55" spans="1:5" x14ac:dyDescent="0.25">
      <c r="A55" t="s">
        <v>36</v>
      </c>
      <c r="B55">
        <v>716</v>
      </c>
      <c r="C55" t="s">
        <v>100</v>
      </c>
      <c r="D55" t="s">
        <v>96</v>
      </c>
      <c r="E55" s="2">
        <f t="shared" si="0"/>
        <v>2.3571861255234534E-3</v>
      </c>
    </row>
    <row r="56" spans="1:5" x14ac:dyDescent="0.25">
      <c r="A56" t="s">
        <v>23</v>
      </c>
      <c r="B56">
        <v>700</v>
      </c>
      <c r="C56" t="s">
        <v>105</v>
      </c>
      <c r="D56" t="s">
        <v>96</v>
      </c>
      <c r="E56" s="2">
        <f t="shared" si="0"/>
        <v>2.3045115752324263E-3</v>
      </c>
    </row>
    <row r="57" spans="1:5" x14ac:dyDescent="0.25">
      <c r="A57" t="s">
        <v>27</v>
      </c>
      <c r="B57">
        <v>647</v>
      </c>
      <c r="C57" t="s">
        <v>104</v>
      </c>
      <c r="D57" t="s">
        <v>96</v>
      </c>
      <c r="E57" s="2">
        <f t="shared" si="0"/>
        <v>2.1300271273933997E-3</v>
      </c>
    </row>
    <row r="58" spans="1:5" x14ac:dyDescent="0.25">
      <c r="A58" t="s">
        <v>48</v>
      </c>
      <c r="B58">
        <v>629</v>
      </c>
      <c r="C58" t="s">
        <v>101</v>
      </c>
      <c r="D58" t="s">
        <v>96</v>
      </c>
      <c r="E58" s="2">
        <f t="shared" si="0"/>
        <v>2.0707682583159946E-3</v>
      </c>
    </row>
    <row r="59" spans="1:5" x14ac:dyDescent="0.25">
      <c r="A59" t="s">
        <v>30</v>
      </c>
      <c r="B59">
        <v>589</v>
      </c>
      <c r="C59" t="s">
        <v>100</v>
      </c>
      <c r="D59" t="s">
        <v>96</v>
      </c>
      <c r="E59" s="2">
        <f t="shared" si="0"/>
        <v>1.9390818825884273E-3</v>
      </c>
    </row>
    <row r="60" spans="1:5" x14ac:dyDescent="0.25">
      <c r="A60" t="s">
        <v>24</v>
      </c>
      <c r="B60">
        <v>546</v>
      </c>
      <c r="C60" t="s">
        <v>104</v>
      </c>
      <c r="D60" t="s">
        <v>96</v>
      </c>
      <c r="E60" s="2">
        <f t="shared" si="0"/>
        <v>1.7975190286812926E-3</v>
      </c>
    </row>
    <row r="61" spans="1:5" x14ac:dyDescent="0.25">
      <c r="A61" t="s">
        <v>20</v>
      </c>
      <c r="B61">
        <v>531</v>
      </c>
      <c r="C61" t="s">
        <v>103</v>
      </c>
      <c r="D61" t="s">
        <v>96</v>
      </c>
      <c r="E61" s="2">
        <f t="shared" si="0"/>
        <v>1.7481366377834549E-3</v>
      </c>
    </row>
    <row r="62" spans="1:5" x14ac:dyDescent="0.25">
      <c r="A62" t="s">
        <v>46</v>
      </c>
      <c r="B62">
        <v>503</v>
      </c>
      <c r="C62" t="s">
        <v>101</v>
      </c>
      <c r="D62" t="s">
        <v>96</v>
      </c>
      <c r="E62" s="2">
        <f t="shared" si="0"/>
        <v>1.6559561747741579E-3</v>
      </c>
    </row>
    <row r="63" spans="1:5" x14ac:dyDescent="0.25">
      <c r="A63" t="s">
        <v>28</v>
      </c>
      <c r="B63">
        <v>468</v>
      </c>
      <c r="C63" t="s">
        <v>104</v>
      </c>
      <c r="D63" t="s">
        <v>96</v>
      </c>
      <c r="E63" s="2">
        <f t="shared" si="0"/>
        <v>1.5407305960125366E-3</v>
      </c>
    </row>
    <row r="64" spans="1:5" x14ac:dyDescent="0.25">
      <c r="A64" t="s">
        <v>41</v>
      </c>
      <c r="B64">
        <v>407</v>
      </c>
      <c r="C64" t="s">
        <v>93</v>
      </c>
      <c r="D64" t="s">
        <v>96</v>
      </c>
      <c r="E64" s="2">
        <f t="shared" si="0"/>
        <v>1.3399088730279966E-3</v>
      </c>
    </row>
    <row r="65" spans="1:5" x14ac:dyDescent="0.25">
      <c r="A65" t="s">
        <v>32</v>
      </c>
      <c r="B65">
        <v>405</v>
      </c>
      <c r="C65" t="s">
        <v>103</v>
      </c>
      <c r="D65" t="s">
        <v>96</v>
      </c>
      <c r="E65" s="2">
        <f t="shared" si="0"/>
        <v>1.3333245542416182E-3</v>
      </c>
    </row>
    <row r="66" spans="1:5" x14ac:dyDescent="0.25">
      <c r="A66" t="s">
        <v>14</v>
      </c>
      <c r="B66">
        <v>359</v>
      </c>
      <c r="C66" t="s">
        <v>105</v>
      </c>
      <c r="D66" t="s">
        <v>96</v>
      </c>
      <c r="E66" s="2">
        <f t="shared" si="0"/>
        <v>1.1818852221549159E-3</v>
      </c>
    </row>
    <row r="67" spans="1:5" x14ac:dyDescent="0.25">
      <c r="A67" t="s">
        <v>10</v>
      </c>
      <c r="B67">
        <v>341</v>
      </c>
      <c r="C67" t="s">
        <v>93</v>
      </c>
      <c r="D67" t="s">
        <v>97</v>
      </c>
      <c r="E67" s="2">
        <f t="shared" ref="E67:E85" si="1">B67/303752</f>
        <v>1.1226263530775106E-3</v>
      </c>
    </row>
    <row r="68" spans="1:5" x14ac:dyDescent="0.25">
      <c r="A68" t="s">
        <v>9</v>
      </c>
      <c r="B68">
        <v>324</v>
      </c>
      <c r="C68" t="s">
        <v>103</v>
      </c>
      <c r="D68" t="s">
        <v>97</v>
      </c>
      <c r="E68" s="2">
        <f t="shared" si="1"/>
        <v>1.0666596433932946E-3</v>
      </c>
    </row>
    <row r="69" spans="1:5" x14ac:dyDescent="0.25">
      <c r="A69" t="s">
        <v>29</v>
      </c>
      <c r="B69">
        <v>294</v>
      </c>
      <c r="C69" t="s">
        <v>100</v>
      </c>
      <c r="D69" t="s">
        <v>96</v>
      </c>
      <c r="E69" s="2">
        <f t="shared" si="1"/>
        <v>9.6789486159761906E-4</v>
      </c>
    </row>
    <row r="70" spans="1:5" x14ac:dyDescent="0.25">
      <c r="A70" t="s">
        <v>33</v>
      </c>
      <c r="B70">
        <v>283</v>
      </c>
      <c r="C70" t="s">
        <v>100</v>
      </c>
      <c r="D70" t="s">
        <v>96</v>
      </c>
      <c r="E70" s="2">
        <f t="shared" si="1"/>
        <v>9.3168110827253814E-4</v>
      </c>
    </row>
    <row r="71" spans="1:5" x14ac:dyDescent="0.25">
      <c r="A71" t="s">
        <v>21</v>
      </c>
      <c r="B71">
        <v>225</v>
      </c>
      <c r="C71" t="s">
        <v>101</v>
      </c>
      <c r="D71" t="s">
        <v>96</v>
      </c>
      <c r="E71" s="2">
        <f t="shared" si="1"/>
        <v>7.4073586346756564E-4</v>
      </c>
    </row>
    <row r="72" spans="1:5" x14ac:dyDescent="0.25">
      <c r="A72" t="s">
        <v>15</v>
      </c>
      <c r="B72">
        <v>224</v>
      </c>
      <c r="C72" t="s">
        <v>103</v>
      </c>
      <c r="D72" t="s">
        <v>96</v>
      </c>
      <c r="E72" s="2">
        <f t="shared" si="1"/>
        <v>7.3744370407437644E-4</v>
      </c>
    </row>
    <row r="73" spans="1:5" x14ac:dyDescent="0.25">
      <c r="A73" t="s">
        <v>17</v>
      </c>
      <c r="B73">
        <v>217</v>
      </c>
      <c r="C73" t="s">
        <v>100</v>
      </c>
      <c r="D73" t="s">
        <v>96</v>
      </c>
      <c r="E73" s="2">
        <f t="shared" si="1"/>
        <v>7.1439858832205219E-4</v>
      </c>
    </row>
    <row r="74" spans="1:5" x14ac:dyDescent="0.25">
      <c r="A74" t="s">
        <v>19</v>
      </c>
      <c r="B74">
        <v>188</v>
      </c>
      <c r="C74" t="s">
        <v>100</v>
      </c>
      <c r="D74" t="s">
        <v>96</v>
      </c>
      <c r="E74" s="2">
        <f t="shared" si="1"/>
        <v>6.18925965919566E-4</v>
      </c>
    </row>
    <row r="75" spans="1:5" x14ac:dyDescent="0.25">
      <c r="A75" t="s">
        <v>11</v>
      </c>
      <c r="B75">
        <v>164</v>
      </c>
      <c r="C75" t="s">
        <v>104</v>
      </c>
      <c r="D75" t="s">
        <v>96</v>
      </c>
      <c r="E75" s="2">
        <f t="shared" si="1"/>
        <v>5.3991414048302567E-4</v>
      </c>
    </row>
    <row r="76" spans="1:5" x14ac:dyDescent="0.25">
      <c r="A76" t="s">
        <v>12</v>
      </c>
      <c r="B76">
        <v>141</v>
      </c>
      <c r="C76" t="s">
        <v>103</v>
      </c>
      <c r="D76" t="s">
        <v>97</v>
      </c>
      <c r="E76" s="2">
        <f t="shared" si="1"/>
        <v>4.6419447443967447E-4</v>
      </c>
    </row>
    <row r="77" spans="1:5" x14ac:dyDescent="0.25">
      <c r="A77" t="s">
        <v>16</v>
      </c>
      <c r="B77">
        <v>124</v>
      </c>
      <c r="C77" t="s">
        <v>101</v>
      </c>
      <c r="D77" t="s">
        <v>96</v>
      </c>
      <c r="E77" s="2">
        <f t="shared" si="1"/>
        <v>4.0822776475545839E-4</v>
      </c>
    </row>
    <row r="78" spans="1:5" x14ac:dyDescent="0.25">
      <c r="A78" t="s">
        <v>4</v>
      </c>
      <c r="B78">
        <v>115</v>
      </c>
      <c r="C78" t="s">
        <v>104</v>
      </c>
      <c r="D78" t="s">
        <v>97</v>
      </c>
      <c r="E78" s="2">
        <f t="shared" si="1"/>
        <v>3.7859833021675575E-4</v>
      </c>
    </row>
    <row r="79" spans="1:5" x14ac:dyDescent="0.25">
      <c r="A79" t="s">
        <v>26</v>
      </c>
      <c r="B79">
        <v>94</v>
      </c>
      <c r="C79" t="s">
        <v>100</v>
      </c>
      <c r="D79" t="s">
        <v>96</v>
      </c>
      <c r="E79" s="2">
        <f t="shared" si="1"/>
        <v>3.09462982959783E-4</v>
      </c>
    </row>
    <row r="80" spans="1:5" x14ac:dyDescent="0.25">
      <c r="A80" t="s">
        <v>8</v>
      </c>
      <c r="B80">
        <v>49</v>
      </c>
      <c r="C80" t="s">
        <v>100</v>
      </c>
      <c r="D80" t="s">
        <v>96</v>
      </c>
      <c r="E80" s="2">
        <f t="shared" si="1"/>
        <v>1.6131581026626986E-4</v>
      </c>
    </row>
    <row r="81" spans="1:5" x14ac:dyDescent="0.25">
      <c r="A81" t="s">
        <v>5</v>
      </c>
      <c r="B81">
        <v>26</v>
      </c>
      <c r="C81" t="s">
        <v>105</v>
      </c>
      <c r="D81" t="s">
        <v>96</v>
      </c>
      <c r="E81" s="2">
        <f t="shared" si="1"/>
        <v>8.5596144222918694E-5</v>
      </c>
    </row>
    <row r="82" spans="1:5" x14ac:dyDescent="0.25">
      <c r="A82" t="s">
        <v>3</v>
      </c>
      <c r="B82">
        <v>7</v>
      </c>
      <c r="C82" t="s">
        <v>101</v>
      </c>
      <c r="D82" t="s">
        <v>97</v>
      </c>
      <c r="E82" s="2">
        <f t="shared" si="1"/>
        <v>2.3045115752324264E-5</v>
      </c>
    </row>
    <row r="83" spans="1:5" x14ac:dyDescent="0.25">
      <c r="A83" t="s">
        <v>22</v>
      </c>
      <c r="B83">
        <v>1</v>
      </c>
      <c r="C83" t="s">
        <v>101</v>
      </c>
      <c r="D83" t="s">
        <v>97</v>
      </c>
      <c r="E83" s="2">
        <f t="shared" si="1"/>
        <v>3.2921593931891806E-6</v>
      </c>
    </row>
    <row r="84" spans="1:5" x14ac:dyDescent="0.25">
      <c r="A84" t="s">
        <v>90</v>
      </c>
      <c r="B84">
        <v>1</v>
      </c>
      <c r="C84" t="s">
        <v>105</v>
      </c>
      <c r="D84" t="s">
        <v>96</v>
      </c>
      <c r="E84" s="2">
        <f t="shared" si="1"/>
        <v>3.2921593931891806E-6</v>
      </c>
    </row>
    <row r="85" spans="1:5" x14ac:dyDescent="0.25">
      <c r="A85" t="s">
        <v>13</v>
      </c>
      <c r="B85">
        <v>1</v>
      </c>
      <c r="C85" t="s">
        <v>103</v>
      </c>
      <c r="D85" t="s">
        <v>97</v>
      </c>
      <c r="E85" s="2">
        <f t="shared" si="1"/>
        <v>3.2921593931891806E-6</v>
      </c>
    </row>
    <row r="86" spans="1:5" s="5" customFormat="1" x14ac:dyDescent="0.25">
      <c r="A86" s="5" t="s">
        <v>117</v>
      </c>
      <c r="B86" s="5">
        <f>SUM(B1:B85)</f>
        <v>303752</v>
      </c>
      <c r="E86" s="9">
        <f>SUM(E1:E85)</f>
        <v>1.0000000000000004</v>
      </c>
    </row>
  </sheetData>
  <sortState ref="A2:D85">
    <sortCondition descending="1"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36.140625" customWidth="1"/>
    <col min="2" max="2" width="16.5703125" customWidth="1"/>
    <col min="3" max="3" width="17.28515625" customWidth="1"/>
    <col min="5" max="5" width="19.7109375" customWidth="1"/>
  </cols>
  <sheetData>
    <row r="1" spans="1:5" s="3" customFormat="1" ht="63" customHeight="1" x14ac:dyDescent="0.25">
      <c r="A1" s="3" t="s">
        <v>107</v>
      </c>
      <c r="B1" s="3" t="s">
        <v>0</v>
      </c>
      <c r="C1" s="3" t="s">
        <v>99</v>
      </c>
      <c r="D1" s="3" t="s">
        <v>95</v>
      </c>
      <c r="E1" s="3" t="s">
        <v>116</v>
      </c>
    </row>
    <row r="2" spans="1:5" x14ac:dyDescent="0.25">
      <c r="A2" t="s">
        <v>89</v>
      </c>
      <c r="B2">
        <v>31005</v>
      </c>
      <c r="C2" t="s">
        <v>93</v>
      </c>
      <c r="D2" t="s">
        <v>96</v>
      </c>
      <c r="E2" s="2">
        <f>B2/199533</f>
        <v>0.1553878305844146</v>
      </c>
    </row>
    <row r="3" spans="1:5" x14ac:dyDescent="0.25">
      <c r="A3" t="s">
        <v>88</v>
      </c>
      <c r="B3">
        <v>29440</v>
      </c>
      <c r="C3" t="s">
        <v>101</v>
      </c>
      <c r="D3" t="s">
        <v>96</v>
      </c>
      <c r="E3" s="2">
        <f t="shared" ref="E3:E66" si="0">B3/199533</f>
        <v>0.14754451644590119</v>
      </c>
    </row>
    <row r="4" spans="1:5" x14ac:dyDescent="0.25">
      <c r="A4" t="s">
        <v>87</v>
      </c>
      <c r="B4">
        <v>22312</v>
      </c>
      <c r="C4" t="s">
        <v>100</v>
      </c>
      <c r="D4" t="s">
        <v>96</v>
      </c>
      <c r="E4" s="2">
        <f t="shared" si="0"/>
        <v>0.11182110227380934</v>
      </c>
    </row>
    <row r="5" spans="1:5" x14ac:dyDescent="0.25">
      <c r="A5" t="s">
        <v>86</v>
      </c>
      <c r="B5">
        <v>22177</v>
      </c>
      <c r="C5" t="s">
        <v>93</v>
      </c>
      <c r="D5" t="s">
        <v>96</v>
      </c>
      <c r="E5" s="2">
        <f t="shared" si="0"/>
        <v>0.11114452245994397</v>
      </c>
    </row>
    <row r="6" spans="1:5" x14ac:dyDescent="0.25">
      <c r="A6" t="s">
        <v>85</v>
      </c>
      <c r="B6">
        <v>17125</v>
      </c>
      <c r="C6" t="s">
        <v>100</v>
      </c>
      <c r="D6" t="s">
        <v>96</v>
      </c>
      <c r="E6" s="2">
        <f t="shared" si="0"/>
        <v>8.5825402314404137E-2</v>
      </c>
    </row>
    <row r="7" spans="1:5" x14ac:dyDescent="0.25">
      <c r="A7" t="s">
        <v>84</v>
      </c>
      <c r="B7">
        <v>14227</v>
      </c>
      <c r="C7" t="s">
        <v>103</v>
      </c>
      <c r="D7" t="s">
        <v>96</v>
      </c>
      <c r="E7" s="2">
        <f t="shared" si="0"/>
        <v>7.1301488976760738E-2</v>
      </c>
    </row>
    <row r="8" spans="1:5" x14ac:dyDescent="0.25">
      <c r="A8" t="s">
        <v>82</v>
      </c>
      <c r="B8">
        <v>4545</v>
      </c>
      <c r="C8" t="s">
        <v>93</v>
      </c>
      <c r="D8" t="s">
        <v>96</v>
      </c>
      <c r="E8" s="2">
        <f t="shared" si="0"/>
        <v>2.277818706680098E-2</v>
      </c>
    </row>
    <row r="9" spans="1:5" x14ac:dyDescent="0.25">
      <c r="A9" t="s">
        <v>83</v>
      </c>
      <c r="B9">
        <v>4475</v>
      </c>
      <c r="C9" t="s">
        <v>100</v>
      </c>
      <c r="D9" t="s">
        <v>96</v>
      </c>
      <c r="E9" s="2">
        <f t="shared" si="0"/>
        <v>2.2427367904055969E-2</v>
      </c>
    </row>
    <row r="10" spans="1:5" x14ac:dyDescent="0.25">
      <c r="A10" t="s">
        <v>81</v>
      </c>
      <c r="B10">
        <v>3461</v>
      </c>
      <c r="C10" t="s">
        <v>103</v>
      </c>
      <c r="D10" t="s">
        <v>96</v>
      </c>
      <c r="E10" s="2">
        <f t="shared" si="0"/>
        <v>1.734550174657826E-2</v>
      </c>
    </row>
    <row r="11" spans="1:5" x14ac:dyDescent="0.25">
      <c r="A11" t="s">
        <v>77</v>
      </c>
      <c r="B11">
        <v>3078</v>
      </c>
      <c r="C11" t="s">
        <v>101</v>
      </c>
      <c r="D11" t="s">
        <v>96</v>
      </c>
      <c r="E11" s="2">
        <f t="shared" si="0"/>
        <v>1.5426019756130565E-2</v>
      </c>
    </row>
    <row r="12" spans="1:5" x14ac:dyDescent="0.25">
      <c r="A12" t="s">
        <v>75</v>
      </c>
      <c r="B12">
        <v>2841</v>
      </c>
      <c r="C12" t="s">
        <v>93</v>
      </c>
      <c r="D12" t="s">
        <v>96</v>
      </c>
      <c r="E12" s="2">
        <f t="shared" si="0"/>
        <v>1.4238246305122462E-2</v>
      </c>
    </row>
    <row r="13" spans="1:5" x14ac:dyDescent="0.25">
      <c r="A13" t="s">
        <v>70</v>
      </c>
      <c r="B13">
        <v>2537</v>
      </c>
      <c r="C13" t="s">
        <v>93</v>
      </c>
      <c r="D13" t="s">
        <v>96</v>
      </c>
      <c r="E13" s="2">
        <f t="shared" si="0"/>
        <v>1.2714688798344134E-2</v>
      </c>
    </row>
    <row r="14" spans="1:5" x14ac:dyDescent="0.25">
      <c r="A14" t="s">
        <v>71</v>
      </c>
      <c r="B14">
        <v>2451</v>
      </c>
      <c r="C14" t="s">
        <v>104</v>
      </c>
      <c r="D14" t="s">
        <v>96</v>
      </c>
      <c r="E14" s="2">
        <f t="shared" si="0"/>
        <v>1.2283682398400265E-2</v>
      </c>
    </row>
    <row r="15" spans="1:5" x14ac:dyDescent="0.25">
      <c r="A15" t="s">
        <v>78</v>
      </c>
      <c r="B15">
        <v>2093</v>
      </c>
      <c r="C15" t="s">
        <v>104</v>
      </c>
      <c r="D15" t="s">
        <v>96</v>
      </c>
      <c r="E15" s="2">
        <f t="shared" si="0"/>
        <v>1.0489492966075787E-2</v>
      </c>
    </row>
    <row r="16" spans="1:5" x14ac:dyDescent="0.25">
      <c r="A16" t="s">
        <v>76</v>
      </c>
      <c r="B16">
        <v>2071</v>
      </c>
      <c r="C16" t="s">
        <v>93</v>
      </c>
      <c r="D16" t="s">
        <v>96</v>
      </c>
      <c r="E16" s="2">
        <f t="shared" si="0"/>
        <v>1.0379235514927355E-2</v>
      </c>
    </row>
    <row r="17" spans="1:5" x14ac:dyDescent="0.25">
      <c r="A17" t="s">
        <v>69</v>
      </c>
      <c r="B17">
        <v>1967</v>
      </c>
      <c r="C17" t="s">
        <v>100</v>
      </c>
      <c r="D17" t="s">
        <v>96</v>
      </c>
      <c r="E17" s="2">
        <f t="shared" si="0"/>
        <v>9.8580184731347689E-3</v>
      </c>
    </row>
    <row r="18" spans="1:5" x14ac:dyDescent="0.25">
      <c r="A18" t="s">
        <v>67</v>
      </c>
      <c r="B18">
        <v>1819</v>
      </c>
      <c r="C18" t="s">
        <v>104</v>
      </c>
      <c r="D18" t="s">
        <v>96</v>
      </c>
      <c r="E18" s="2">
        <f t="shared" si="0"/>
        <v>9.1162865290453209E-3</v>
      </c>
    </row>
    <row r="19" spans="1:5" x14ac:dyDescent="0.25">
      <c r="A19" t="s">
        <v>72</v>
      </c>
      <c r="B19">
        <v>1774</v>
      </c>
      <c r="C19" t="s">
        <v>105</v>
      </c>
      <c r="D19" t="s">
        <v>96</v>
      </c>
      <c r="E19" s="2">
        <f t="shared" si="0"/>
        <v>8.8907599244235289E-3</v>
      </c>
    </row>
    <row r="20" spans="1:5" x14ac:dyDescent="0.25">
      <c r="A20" t="s">
        <v>73</v>
      </c>
      <c r="B20">
        <v>1740</v>
      </c>
      <c r="C20" t="s">
        <v>101</v>
      </c>
      <c r="D20" t="s">
        <v>96</v>
      </c>
      <c r="E20" s="2">
        <f t="shared" si="0"/>
        <v>8.7203620453759536E-3</v>
      </c>
    </row>
    <row r="21" spans="1:5" x14ac:dyDescent="0.25">
      <c r="A21" t="s">
        <v>65</v>
      </c>
      <c r="B21">
        <v>1686</v>
      </c>
      <c r="C21" t="s">
        <v>100</v>
      </c>
      <c r="D21" t="s">
        <v>96</v>
      </c>
      <c r="E21" s="2">
        <f t="shared" si="0"/>
        <v>8.4497301198298031E-3</v>
      </c>
    </row>
    <row r="22" spans="1:5" x14ac:dyDescent="0.25">
      <c r="A22" t="s">
        <v>63</v>
      </c>
      <c r="B22">
        <v>1489</v>
      </c>
      <c r="C22" t="s">
        <v>103</v>
      </c>
      <c r="D22" t="s">
        <v>96</v>
      </c>
      <c r="E22" s="2">
        <f t="shared" si="0"/>
        <v>7.4624247618188472E-3</v>
      </c>
    </row>
    <row r="23" spans="1:5" x14ac:dyDescent="0.25">
      <c r="A23" t="s">
        <v>57</v>
      </c>
      <c r="B23">
        <v>1340</v>
      </c>
      <c r="C23" t="s">
        <v>103</v>
      </c>
      <c r="D23" t="s">
        <v>96</v>
      </c>
      <c r="E23" s="2">
        <f t="shared" si="0"/>
        <v>6.7156811154044692E-3</v>
      </c>
    </row>
    <row r="24" spans="1:5" x14ac:dyDescent="0.25">
      <c r="A24" t="s">
        <v>44</v>
      </c>
      <c r="B24">
        <v>1326</v>
      </c>
      <c r="C24" t="s">
        <v>100</v>
      </c>
      <c r="D24" t="s">
        <v>96</v>
      </c>
      <c r="E24" s="2">
        <f t="shared" si="0"/>
        <v>6.6455172828554674E-3</v>
      </c>
    </row>
    <row r="25" spans="1:5" x14ac:dyDescent="0.25">
      <c r="A25" t="s">
        <v>66</v>
      </c>
      <c r="B25">
        <v>1159</v>
      </c>
      <c r="C25" t="s">
        <v>100</v>
      </c>
      <c r="D25" t="s">
        <v>96</v>
      </c>
      <c r="E25" s="2">
        <f t="shared" si="0"/>
        <v>5.8085629945923735E-3</v>
      </c>
    </row>
    <row r="26" spans="1:5" x14ac:dyDescent="0.25">
      <c r="A26" t="s">
        <v>54</v>
      </c>
      <c r="B26">
        <v>1111</v>
      </c>
      <c r="C26" t="s">
        <v>101</v>
      </c>
      <c r="D26" t="s">
        <v>96</v>
      </c>
      <c r="E26" s="2">
        <f t="shared" si="0"/>
        <v>5.5680012829957956E-3</v>
      </c>
    </row>
    <row r="27" spans="1:5" x14ac:dyDescent="0.25">
      <c r="A27" t="s">
        <v>50</v>
      </c>
      <c r="B27">
        <v>1102</v>
      </c>
      <c r="C27" t="s">
        <v>103</v>
      </c>
      <c r="D27" t="s">
        <v>96</v>
      </c>
      <c r="E27" s="2">
        <f t="shared" si="0"/>
        <v>5.5228959620714372E-3</v>
      </c>
    </row>
    <row r="28" spans="1:5" x14ac:dyDescent="0.25">
      <c r="A28" t="s">
        <v>53</v>
      </c>
      <c r="B28">
        <v>1052</v>
      </c>
      <c r="C28" t="s">
        <v>101</v>
      </c>
      <c r="D28" t="s">
        <v>96</v>
      </c>
      <c r="E28" s="2">
        <f t="shared" si="0"/>
        <v>5.2723108458250017E-3</v>
      </c>
    </row>
    <row r="29" spans="1:5" x14ac:dyDescent="0.25">
      <c r="A29" t="s">
        <v>31</v>
      </c>
      <c r="B29">
        <v>1025</v>
      </c>
      <c r="C29" t="s">
        <v>105</v>
      </c>
      <c r="D29" t="s">
        <v>96</v>
      </c>
      <c r="E29" s="2">
        <f t="shared" si="0"/>
        <v>5.1369948830519265E-3</v>
      </c>
    </row>
    <row r="30" spans="1:5" x14ac:dyDescent="0.25">
      <c r="A30" t="s">
        <v>59</v>
      </c>
      <c r="B30">
        <v>1021</v>
      </c>
      <c r="C30" t="s">
        <v>100</v>
      </c>
      <c r="D30" t="s">
        <v>96</v>
      </c>
      <c r="E30" s="2">
        <f t="shared" si="0"/>
        <v>5.1169480737522114E-3</v>
      </c>
    </row>
    <row r="31" spans="1:5" x14ac:dyDescent="0.25">
      <c r="A31" t="s">
        <v>68</v>
      </c>
      <c r="B31">
        <v>1000</v>
      </c>
      <c r="C31" t="s">
        <v>93</v>
      </c>
      <c r="D31" t="s">
        <v>96</v>
      </c>
      <c r="E31" s="2">
        <f t="shared" si="0"/>
        <v>5.0117023249287088E-3</v>
      </c>
    </row>
    <row r="32" spans="1:5" x14ac:dyDescent="0.25">
      <c r="A32" t="s">
        <v>56</v>
      </c>
      <c r="B32">
        <v>984</v>
      </c>
      <c r="C32" t="s">
        <v>100</v>
      </c>
      <c r="D32" t="s">
        <v>96</v>
      </c>
      <c r="E32" s="2">
        <f t="shared" si="0"/>
        <v>4.9315150877298495E-3</v>
      </c>
    </row>
    <row r="33" spans="1:5" x14ac:dyDescent="0.25">
      <c r="A33" t="s">
        <v>45</v>
      </c>
      <c r="B33">
        <v>948</v>
      </c>
      <c r="C33" t="s">
        <v>103</v>
      </c>
      <c r="D33" t="s">
        <v>96</v>
      </c>
      <c r="E33" s="2">
        <f t="shared" si="0"/>
        <v>4.7510938040324158E-3</v>
      </c>
    </row>
    <row r="34" spans="1:5" x14ac:dyDescent="0.25">
      <c r="A34" t="s">
        <v>58</v>
      </c>
      <c r="B34">
        <v>947</v>
      </c>
      <c r="C34" t="s">
        <v>93</v>
      </c>
      <c r="D34" t="s">
        <v>96</v>
      </c>
      <c r="E34" s="2">
        <f t="shared" si="0"/>
        <v>4.7460821017074866E-3</v>
      </c>
    </row>
    <row r="35" spans="1:5" x14ac:dyDescent="0.25">
      <c r="A35" t="s">
        <v>47</v>
      </c>
      <c r="B35">
        <v>934</v>
      </c>
      <c r="C35" t="s">
        <v>100</v>
      </c>
      <c r="D35" t="s">
        <v>96</v>
      </c>
      <c r="E35" s="2">
        <f t="shared" si="0"/>
        <v>4.680929971483414E-3</v>
      </c>
    </row>
    <row r="36" spans="1:5" x14ac:dyDescent="0.25">
      <c r="A36" t="s">
        <v>39</v>
      </c>
      <c r="B36">
        <v>856</v>
      </c>
      <c r="C36" t="s">
        <v>101</v>
      </c>
      <c r="D36" t="s">
        <v>96</v>
      </c>
      <c r="E36" s="2">
        <f t="shared" si="0"/>
        <v>4.2900171901389741E-3</v>
      </c>
    </row>
    <row r="37" spans="1:5" x14ac:dyDescent="0.25">
      <c r="A37" t="s">
        <v>37</v>
      </c>
      <c r="B37">
        <v>811</v>
      </c>
      <c r="C37" t="s">
        <v>101</v>
      </c>
      <c r="D37" t="s">
        <v>96</v>
      </c>
      <c r="E37" s="2">
        <f t="shared" si="0"/>
        <v>4.0644905855171829E-3</v>
      </c>
    </row>
    <row r="38" spans="1:5" x14ac:dyDescent="0.25">
      <c r="A38" t="s">
        <v>35</v>
      </c>
      <c r="B38">
        <v>800</v>
      </c>
      <c r="C38" t="s">
        <v>105</v>
      </c>
      <c r="D38" t="s">
        <v>96</v>
      </c>
      <c r="E38" s="2">
        <f t="shared" si="0"/>
        <v>4.009361859942967E-3</v>
      </c>
    </row>
    <row r="39" spans="1:5" x14ac:dyDescent="0.25">
      <c r="A39" t="s">
        <v>25</v>
      </c>
      <c r="B39">
        <v>757</v>
      </c>
      <c r="C39" t="s">
        <v>104</v>
      </c>
      <c r="D39" t="s">
        <v>96</v>
      </c>
      <c r="E39" s="2">
        <f t="shared" si="0"/>
        <v>3.7938586599710325E-3</v>
      </c>
    </row>
    <row r="40" spans="1:5" x14ac:dyDescent="0.25">
      <c r="A40" t="s">
        <v>40</v>
      </c>
      <c r="B40">
        <v>681</v>
      </c>
      <c r="C40" t="s">
        <v>93</v>
      </c>
      <c r="D40" t="s">
        <v>96</v>
      </c>
      <c r="E40" s="2">
        <f t="shared" si="0"/>
        <v>3.4129692832764505E-3</v>
      </c>
    </row>
    <row r="41" spans="1:5" x14ac:dyDescent="0.25">
      <c r="A41" t="s">
        <v>52</v>
      </c>
      <c r="B41">
        <v>668</v>
      </c>
      <c r="C41" t="s">
        <v>93</v>
      </c>
      <c r="D41" t="s">
        <v>96</v>
      </c>
      <c r="E41" s="2">
        <f t="shared" si="0"/>
        <v>3.3478171530523771E-3</v>
      </c>
    </row>
    <row r="42" spans="1:5" x14ac:dyDescent="0.25">
      <c r="A42" t="s">
        <v>80</v>
      </c>
      <c r="B42">
        <v>604</v>
      </c>
      <c r="C42" t="s">
        <v>100</v>
      </c>
      <c r="D42" t="s">
        <v>96</v>
      </c>
      <c r="E42" s="2">
        <f t="shared" si="0"/>
        <v>3.0270682042569399E-3</v>
      </c>
    </row>
    <row r="43" spans="1:5" x14ac:dyDescent="0.25">
      <c r="A43" t="s">
        <v>51</v>
      </c>
      <c r="B43">
        <v>584</v>
      </c>
      <c r="C43" t="s">
        <v>93</v>
      </c>
      <c r="D43" t="s">
        <v>96</v>
      </c>
      <c r="E43" s="2">
        <f t="shared" si="0"/>
        <v>2.926834157758366E-3</v>
      </c>
    </row>
    <row r="44" spans="1:5" x14ac:dyDescent="0.25">
      <c r="A44" t="s">
        <v>38</v>
      </c>
      <c r="B44">
        <v>490</v>
      </c>
      <c r="C44" t="s">
        <v>100</v>
      </c>
      <c r="D44" t="s">
        <v>96</v>
      </c>
      <c r="E44" s="2">
        <f t="shared" si="0"/>
        <v>2.4557341392150672E-3</v>
      </c>
    </row>
    <row r="45" spans="1:5" x14ac:dyDescent="0.25">
      <c r="A45" t="s">
        <v>42</v>
      </c>
      <c r="B45">
        <v>436</v>
      </c>
      <c r="C45" t="s">
        <v>93</v>
      </c>
      <c r="D45" t="s">
        <v>96</v>
      </c>
      <c r="E45" s="2">
        <f t="shared" si="0"/>
        <v>2.1851022136689167E-3</v>
      </c>
    </row>
    <row r="46" spans="1:5" x14ac:dyDescent="0.25">
      <c r="A46" t="s">
        <v>10</v>
      </c>
      <c r="B46">
        <v>392</v>
      </c>
      <c r="C46" t="s">
        <v>93</v>
      </c>
      <c r="D46" t="s">
        <v>97</v>
      </c>
      <c r="E46" s="2">
        <f t="shared" si="0"/>
        <v>1.9645873113720539E-3</v>
      </c>
    </row>
    <row r="47" spans="1:5" x14ac:dyDescent="0.25">
      <c r="A47" t="s">
        <v>34</v>
      </c>
      <c r="B47">
        <v>385</v>
      </c>
      <c r="C47" t="s">
        <v>101</v>
      </c>
      <c r="D47" t="s">
        <v>96</v>
      </c>
      <c r="E47" s="2">
        <f t="shared" si="0"/>
        <v>1.9295053950975527E-3</v>
      </c>
    </row>
    <row r="48" spans="1:5" x14ac:dyDescent="0.25">
      <c r="A48" t="s">
        <v>36</v>
      </c>
      <c r="B48">
        <v>368</v>
      </c>
      <c r="C48" t="s">
        <v>100</v>
      </c>
      <c r="D48" t="s">
        <v>96</v>
      </c>
      <c r="E48" s="2">
        <f t="shared" si="0"/>
        <v>1.8443064555737647E-3</v>
      </c>
    </row>
    <row r="49" spans="1:5" x14ac:dyDescent="0.25">
      <c r="A49" t="s">
        <v>48</v>
      </c>
      <c r="B49">
        <v>346</v>
      </c>
      <c r="C49" t="s">
        <v>101</v>
      </c>
      <c r="D49" t="s">
        <v>96</v>
      </c>
      <c r="E49" s="2">
        <f t="shared" si="0"/>
        <v>1.7340490044253332E-3</v>
      </c>
    </row>
    <row r="50" spans="1:5" x14ac:dyDescent="0.25">
      <c r="A50" t="s">
        <v>46</v>
      </c>
      <c r="B50">
        <v>344</v>
      </c>
      <c r="C50" t="s">
        <v>101</v>
      </c>
      <c r="D50" t="s">
        <v>96</v>
      </c>
      <c r="E50" s="2">
        <f t="shared" si="0"/>
        <v>1.7240255997754757E-3</v>
      </c>
    </row>
    <row r="51" spans="1:5" x14ac:dyDescent="0.25">
      <c r="A51" t="s">
        <v>43</v>
      </c>
      <c r="B51">
        <v>310</v>
      </c>
      <c r="C51" t="s">
        <v>101</v>
      </c>
      <c r="D51" t="s">
        <v>96</v>
      </c>
      <c r="E51" s="2">
        <f t="shared" si="0"/>
        <v>1.5536277207278996E-3</v>
      </c>
    </row>
    <row r="52" spans="1:5" x14ac:dyDescent="0.25">
      <c r="A52" t="s">
        <v>21</v>
      </c>
      <c r="B52">
        <v>255</v>
      </c>
      <c r="C52" t="s">
        <v>101</v>
      </c>
      <c r="D52" t="s">
        <v>96</v>
      </c>
      <c r="E52" s="2">
        <f t="shared" si="0"/>
        <v>1.2779840928568208E-3</v>
      </c>
    </row>
    <row r="53" spans="1:5" x14ac:dyDescent="0.25">
      <c r="A53" t="s">
        <v>64</v>
      </c>
      <c r="B53">
        <v>239</v>
      </c>
      <c r="C53" t="s">
        <v>101</v>
      </c>
      <c r="D53" t="s">
        <v>96</v>
      </c>
      <c r="E53" s="2">
        <f t="shared" si="0"/>
        <v>1.1977968556579613E-3</v>
      </c>
    </row>
    <row r="54" spans="1:5" x14ac:dyDescent="0.25">
      <c r="A54" t="s">
        <v>30</v>
      </c>
      <c r="B54">
        <v>233</v>
      </c>
      <c r="C54" t="s">
        <v>100</v>
      </c>
      <c r="D54" t="s">
        <v>96</v>
      </c>
      <c r="E54" s="2">
        <f t="shared" si="0"/>
        <v>1.1677266417083891E-3</v>
      </c>
    </row>
    <row r="55" spans="1:5" x14ac:dyDescent="0.25">
      <c r="A55" t="s">
        <v>49</v>
      </c>
      <c r="B55">
        <v>217</v>
      </c>
      <c r="C55" t="s">
        <v>103</v>
      </c>
      <c r="D55" t="s">
        <v>96</v>
      </c>
      <c r="E55" s="2">
        <f t="shared" si="0"/>
        <v>1.0875394045095298E-3</v>
      </c>
    </row>
    <row r="56" spans="1:5" x14ac:dyDescent="0.25">
      <c r="A56" t="s">
        <v>74</v>
      </c>
      <c r="B56">
        <v>202</v>
      </c>
      <c r="C56" t="s">
        <v>93</v>
      </c>
      <c r="D56" t="s">
        <v>96</v>
      </c>
      <c r="E56" s="2">
        <f t="shared" si="0"/>
        <v>1.0123638696355991E-3</v>
      </c>
    </row>
    <row r="57" spans="1:5" x14ac:dyDescent="0.25">
      <c r="A57" t="s">
        <v>15</v>
      </c>
      <c r="B57">
        <v>197</v>
      </c>
      <c r="C57" t="s">
        <v>103</v>
      </c>
      <c r="D57" t="s">
        <v>96</v>
      </c>
      <c r="E57" s="2">
        <f t="shared" si="0"/>
        <v>9.8730535801095569E-4</v>
      </c>
    </row>
    <row r="58" spans="1:5" x14ac:dyDescent="0.25">
      <c r="A58" t="s">
        <v>14</v>
      </c>
      <c r="B58">
        <v>150</v>
      </c>
      <c r="C58" t="s">
        <v>105</v>
      </c>
      <c r="D58" t="s">
        <v>96</v>
      </c>
      <c r="E58" s="2">
        <f t="shared" si="0"/>
        <v>7.5175534873930631E-4</v>
      </c>
    </row>
    <row r="59" spans="1:5" x14ac:dyDescent="0.25">
      <c r="A59" t="s">
        <v>29</v>
      </c>
      <c r="B59">
        <v>149</v>
      </c>
      <c r="C59" t="s">
        <v>100</v>
      </c>
      <c r="D59" t="s">
        <v>96</v>
      </c>
      <c r="E59" s="2">
        <f t="shared" si="0"/>
        <v>7.4674364641437755E-4</v>
      </c>
    </row>
    <row r="60" spans="1:5" x14ac:dyDescent="0.25">
      <c r="A60" t="s">
        <v>11</v>
      </c>
      <c r="B60">
        <v>143</v>
      </c>
      <c r="C60" t="s">
        <v>104</v>
      </c>
      <c r="D60" t="s">
        <v>96</v>
      </c>
      <c r="E60" s="2">
        <f t="shared" si="0"/>
        <v>7.1667343246480531E-4</v>
      </c>
    </row>
    <row r="61" spans="1:5" x14ac:dyDescent="0.25">
      <c r="A61" t="s">
        <v>4</v>
      </c>
      <c r="B61">
        <v>120</v>
      </c>
      <c r="C61" t="s">
        <v>104</v>
      </c>
      <c r="D61" t="s">
        <v>97</v>
      </c>
      <c r="E61" s="2">
        <f t="shared" si="0"/>
        <v>6.0140427899144501E-4</v>
      </c>
    </row>
    <row r="62" spans="1:5" x14ac:dyDescent="0.25">
      <c r="A62" t="s">
        <v>55</v>
      </c>
      <c r="B62">
        <v>106</v>
      </c>
      <c r="C62" t="s">
        <v>103</v>
      </c>
      <c r="D62" t="s">
        <v>96</v>
      </c>
      <c r="E62" s="2">
        <f t="shared" si="0"/>
        <v>5.3124044644244312E-4</v>
      </c>
    </row>
    <row r="63" spans="1:5" x14ac:dyDescent="0.25">
      <c r="A63" t="s">
        <v>20</v>
      </c>
      <c r="B63">
        <v>92</v>
      </c>
      <c r="C63" t="s">
        <v>103</v>
      </c>
      <c r="D63" t="s">
        <v>96</v>
      </c>
      <c r="E63" s="2">
        <f t="shared" si="0"/>
        <v>4.6107661389344117E-4</v>
      </c>
    </row>
    <row r="64" spans="1:5" x14ac:dyDescent="0.25">
      <c r="A64" t="s">
        <v>19</v>
      </c>
      <c r="B64">
        <v>83</v>
      </c>
      <c r="C64" t="s">
        <v>100</v>
      </c>
      <c r="D64" t="s">
        <v>96</v>
      </c>
      <c r="E64" s="2">
        <f t="shared" si="0"/>
        <v>4.1597129296908281E-4</v>
      </c>
    </row>
    <row r="65" spans="1:5" x14ac:dyDescent="0.25">
      <c r="A65" t="s">
        <v>23</v>
      </c>
      <c r="B65">
        <v>78</v>
      </c>
      <c r="C65" t="s">
        <v>105</v>
      </c>
      <c r="D65" t="s">
        <v>96</v>
      </c>
      <c r="E65" s="2">
        <f t="shared" si="0"/>
        <v>3.9091278134443928E-4</v>
      </c>
    </row>
    <row r="66" spans="1:5" x14ac:dyDescent="0.25">
      <c r="A66" t="s">
        <v>17</v>
      </c>
      <c r="B66">
        <v>59</v>
      </c>
      <c r="C66" t="s">
        <v>100</v>
      </c>
      <c r="D66" t="s">
        <v>96</v>
      </c>
      <c r="E66" s="2">
        <f t="shared" si="0"/>
        <v>2.956904371707938E-4</v>
      </c>
    </row>
    <row r="67" spans="1:5" x14ac:dyDescent="0.25">
      <c r="A67" t="s">
        <v>5</v>
      </c>
      <c r="B67">
        <v>35</v>
      </c>
      <c r="C67" t="s">
        <v>105</v>
      </c>
      <c r="D67" t="s">
        <v>96</v>
      </c>
      <c r="E67" s="2">
        <f t="shared" ref="E67:E71" si="1">B67/199533</f>
        <v>1.7540958137250481E-4</v>
      </c>
    </row>
    <row r="68" spans="1:5" x14ac:dyDescent="0.25">
      <c r="A68" t="s">
        <v>8</v>
      </c>
      <c r="B68">
        <v>29</v>
      </c>
      <c r="C68" t="s">
        <v>100</v>
      </c>
      <c r="D68" t="s">
        <v>96</v>
      </c>
      <c r="E68" s="2">
        <f t="shared" si="1"/>
        <v>1.4533936742293255E-4</v>
      </c>
    </row>
    <row r="69" spans="1:5" x14ac:dyDescent="0.25">
      <c r="A69" t="s">
        <v>9</v>
      </c>
      <c r="B69">
        <v>29</v>
      </c>
      <c r="C69" t="s">
        <v>103</v>
      </c>
      <c r="D69" t="s">
        <v>97</v>
      </c>
      <c r="E69" s="2">
        <f t="shared" si="1"/>
        <v>1.4533936742293255E-4</v>
      </c>
    </row>
    <row r="70" spans="1:5" x14ac:dyDescent="0.25">
      <c r="A70" t="s">
        <v>91</v>
      </c>
      <c r="B70">
        <v>16</v>
      </c>
      <c r="C70" t="s">
        <v>100</v>
      </c>
      <c r="D70" t="s">
        <v>97</v>
      </c>
      <c r="E70" s="2">
        <f t="shared" si="1"/>
        <v>8.0187237198859333E-5</v>
      </c>
    </row>
    <row r="71" spans="1:5" x14ac:dyDescent="0.25">
      <c r="A71" t="s">
        <v>90</v>
      </c>
      <c r="B71">
        <v>7</v>
      </c>
      <c r="C71" t="s">
        <v>105</v>
      </c>
      <c r="D71" t="s">
        <v>96</v>
      </c>
      <c r="E71" s="2">
        <f t="shared" si="1"/>
        <v>3.508191627450096E-5</v>
      </c>
    </row>
    <row r="72" spans="1:5" s="5" customFormat="1" x14ac:dyDescent="0.25">
      <c r="A72" s="5" t="s">
        <v>117</v>
      </c>
      <c r="B72" s="5">
        <f>SUM(B1:B71)</f>
        <v>199533</v>
      </c>
      <c r="E72" s="11">
        <f>SUM(E1:E71)</f>
        <v>1</v>
      </c>
    </row>
  </sheetData>
  <sortState ref="A2:D71">
    <sortCondition descending="1" ref="B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pane ySplit="1" topLeftCell="A2" activePane="bottomLeft" state="frozen"/>
      <selection pane="bottomLeft" activeCell="A11" sqref="A11"/>
    </sheetView>
  </sheetViews>
  <sheetFormatPr defaultRowHeight="15" x14ac:dyDescent="0.25"/>
  <cols>
    <col min="1" max="1" width="61.140625" customWidth="1"/>
    <col min="2" max="2" width="20.7109375" customWidth="1"/>
    <col min="3" max="3" width="26.42578125" customWidth="1"/>
    <col min="5" max="5" width="16.5703125" customWidth="1"/>
  </cols>
  <sheetData>
    <row r="1" spans="1:5" s="3" customFormat="1" ht="81.75" customHeight="1" x14ac:dyDescent="0.25">
      <c r="A1" s="3" t="s">
        <v>107</v>
      </c>
      <c r="B1" s="3" t="s">
        <v>0</v>
      </c>
      <c r="C1" s="3" t="s">
        <v>94</v>
      </c>
      <c r="D1" s="3" t="s">
        <v>95</v>
      </c>
      <c r="E1" s="3" t="s">
        <v>116</v>
      </c>
    </row>
    <row r="2" spans="1:5" x14ac:dyDescent="0.25">
      <c r="A2" t="s">
        <v>89</v>
      </c>
      <c r="B2">
        <v>16921</v>
      </c>
      <c r="C2" t="s">
        <v>93</v>
      </c>
      <c r="D2" t="s">
        <v>96</v>
      </c>
      <c r="E2" s="10">
        <f>B2/103944</f>
        <v>0.16278957900407912</v>
      </c>
    </row>
    <row r="3" spans="1:5" x14ac:dyDescent="0.25">
      <c r="A3" t="s">
        <v>88</v>
      </c>
      <c r="B3">
        <v>16551</v>
      </c>
      <c r="C3" t="s">
        <v>101</v>
      </c>
      <c r="D3" t="s">
        <v>96</v>
      </c>
      <c r="E3" s="10">
        <f t="shared" ref="E3:E56" si="0">B3/103944</f>
        <v>0.15922996998383745</v>
      </c>
    </row>
    <row r="4" spans="1:5" x14ac:dyDescent="0.25">
      <c r="A4" t="s">
        <v>86</v>
      </c>
      <c r="B4">
        <v>11834</v>
      </c>
      <c r="C4" t="s">
        <v>93</v>
      </c>
      <c r="D4" t="s">
        <v>96</v>
      </c>
      <c r="E4" s="10">
        <f t="shared" si="0"/>
        <v>0.11384976525821597</v>
      </c>
    </row>
    <row r="5" spans="1:5" x14ac:dyDescent="0.25">
      <c r="A5" t="s">
        <v>87</v>
      </c>
      <c r="B5">
        <v>11754</v>
      </c>
      <c r="C5" t="s">
        <v>100</v>
      </c>
      <c r="D5" t="s">
        <v>96</v>
      </c>
      <c r="E5" s="10">
        <f t="shared" si="0"/>
        <v>0.11308012006465019</v>
      </c>
    </row>
    <row r="6" spans="1:5" x14ac:dyDescent="0.25">
      <c r="A6" t="s">
        <v>85</v>
      </c>
      <c r="B6">
        <v>9235</v>
      </c>
      <c r="C6" t="s">
        <v>100</v>
      </c>
      <c r="D6" t="s">
        <v>96</v>
      </c>
      <c r="E6" s="10">
        <f t="shared" si="0"/>
        <v>8.8845917032248131E-2</v>
      </c>
    </row>
    <row r="7" spans="1:5" x14ac:dyDescent="0.25">
      <c r="A7" t="s">
        <v>84</v>
      </c>
      <c r="B7">
        <v>8191</v>
      </c>
      <c r="C7" t="s">
        <v>103</v>
      </c>
      <c r="D7" t="s">
        <v>96</v>
      </c>
      <c r="E7" s="10">
        <f t="shared" si="0"/>
        <v>7.8802047256214883E-2</v>
      </c>
    </row>
    <row r="8" spans="1:5" x14ac:dyDescent="0.25">
      <c r="A8" t="s">
        <v>82</v>
      </c>
      <c r="B8">
        <v>2997</v>
      </c>
      <c r="C8" t="s">
        <v>93</v>
      </c>
      <c r="D8" t="s">
        <v>96</v>
      </c>
      <c r="E8" s="10">
        <f t="shared" si="0"/>
        <v>2.8832833063957515E-2</v>
      </c>
    </row>
    <row r="9" spans="1:5" x14ac:dyDescent="0.25">
      <c r="A9" t="s">
        <v>83</v>
      </c>
      <c r="B9">
        <v>2150</v>
      </c>
      <c r="C9" t="s">
        <v>100</v>
      </c>
      <c r="D9" t="s">
        <v>96</v>
      </c>
      <c r="E9" s="10">
        <f t="shared" si="0"/>
        <v>2.0684214577079967E-2</v>
      </c>
    </row>
    <row r="10" spans="1:5" x14ac:dyDescent="0.25">
      <c r="A10" t="s">
        <v>70</v>
      </c>
      <c r="B10">
        <v>1852</v>
      </c>
      <c r="C10" t="s">
        <v>93</v>
      </c>
      <c r="D10" t="s">
        <v>96</v>
      </c>
      <c r="E10" s="10">
        <f t="shared" si="0"/>
        <v>1.7817286231047488E-2</v>
      </c>
    </row>
    <row r="11" spans="1:5" x14ac:dyDescent="0.25">
      <c r="A11" t="s">
        <v>75</v>
      </c>
      <c r="B11">
        <v>1834</v>
      </c>
      <c r="C11" t="s">
        <v>93</v>
      </c>
      <c r="D11" t="s">
        <v>96</v>
      </c>
      <c r="E11" s="10">
        <f t="shared" si="0"/>
        <v>1.7644116062495191E-2</v>
      </c>
    </row>
    <row r="12" spans="1:5" x14ac:dyDescent="0.25">
      <c r="A12" t="s">
        <v>81</v>
      </c>
      <c r="B12">
        <v>1488</v>
      </c>
      <c r="C12" t="s">
        <v>103</v>
      </c>
      <c r="D12" t="s">
        <v>96</v>
      </c>
      <c r="E12" s="10">
        <f t="shared" si="0"/>
        <v>1.431540060032325E-2</v>
      </c>
    </row>
    <row r="13" spans="1:5" x14ac:dyDescent="0.25">
      <c r="A13" t="s">
        <v>71</v>
      </c>
      <c r="B13">
        <v>1333</v>
      </c>
      <c r="C13" t="s">
        <v>104</v>
      </c>
      <c r="D13" t="s">
        <v>96</v>
      </c>
      <c r="E13" s="10">
        <f t="shared" si="0"/>
        <v>1.282421303778958E-2</v>
      </c>
    </row>
    <row r="14" spans="1:5" x14ac:dyDescent="0.25">
      <c r="A14" t="s">
        <v>77</v>
      </c>
      <c r="B14">
        <v>1265</v>
      </c>
      <c r="C14" t="s">
        <v>101</v>
      </c>
      <c r="D14" t="s">
        <v>96</v>
      </c>
      <c r="E14" s="10">
        <f t="shared" si="0"/>
        <v>1.2170014623258677E-2</v>
      </c>
    </row>
    <row r="15" spans="1:5" x14ac:dyDescent="0.25">
      <c r="A15" t="s">
        <v>72</v>
      </c>
      <c r="B15">
        <v>1118</v>
      </c>
      <c r="C15" t="s">
        <v>105</v>
      </c>
      <c r="D15" t="s">
        <v>96</v>
      </c>
      <c r="E15" s="10">
        <f t="shared" si="0"/>
        <v>1.0755791580081582E-2</v>
      </c>
    </row>
    <row r="16" spans="1:5" x14ac:dyDescent="0.25">
      <c r="A16" t="s">
        <v>44</v>
      </c>
      <c r="B16">
        <v>1011</v>
      </c>
      <c r="C16" t="s">
        <v>100</v>
      </c>
      <c r="D16" t="s">
        <v>96</v>
      </c>
      <c r="E16" s="10">
        <f t="shared" si="0"/>
        <v>9.7263911336873694E-3</v>
      </c>
    </row>
    <row r="17" spans="1:5" x14ac:dyDescent="0.25">
      <c r="A17" t="s">
        <v>69</v>
      </c>
      <c r="B17">
        <v>994</v>
      </c>
      <c r="C17" t="s">
        <v>100</v>
      </c>
      <c r="D17" t="s">
        <v>96</v>
      </c>
      <c r="E17" s="10">
        <f t="shared" si="0"/>
        <v>9.562841530054645E-3</v>
      </c>
    </row>
    <row r="18" spans="1:5" x14ac:dyDescent="0.25">
      <c r="A18" t="s">
        <v>66</v>
      </c>
      <c r="B18">
        <v>962</v>
      </c>
      <c r="C18" t="s">
        <v>100</v>
      </c>
      <c r="D18" t="s">
        <v>96</v>
      </c>
      <c r="E18" s="10">
        <f t="shared" si="0"/>
        <v>9.2549834526283389E-3</v>
      </c>
    </row>
    <row r="19" spans="1:5" x14ac:dyDescent="0.25">
      <c r="A19" t="s">
        <v>76</v>
      </c>
      <c r="B19">
        <v>942</v>
      </c>
      <c r="C19" t="s">
        <v>93</v>
      </c>
      <c r="D19" t="s">
        <v>96</v>
      </c>
      <c r="E19" s="10">
        <f t="shared" si="0"/>
        <v>9.0625721542368972E-3</v>
      </c>
    </row>
    <row r="20" spans="1:5" x14ac:dyDescent="0.25">
      <c r="A20" t="s">
        <v>65</v>
      </c>
      <c r="B20">
        <v>904</v>
      </c>
      <c r="C20" t="s">
        <v>100</v>
      </c>
      <c r="D20" t="s">
        <v>96</v>
      </c>
      <c r="E20" s="10">
        <f t="shared" si="0"/>
        <v>8.6969906872931581E-3</v>
      </c>
    </row>
    <row r="21" spans="1:5" x14ac:dyDescent="0.25">
      <c r="A21" t="s">
        <v>78</v>
      </c>
      <c r="B21">
        <v>762</v>
      </c>
      <c r="C21" t="s">
        <v>104</v>
      </c>
      <c r="D21" t="s">
        <v>96</v>
      </c>
      <c r="E21" s="10">
        <f t="shared" si="0"/>
        <v>7.3308704687139225E-3</v>
      </c>
    </row>
    <row r="22" spans="1:5" x14ac:dyDescent="0.25">
      <c r="A22" t="s">
        <v>67</v>
      </c>
      <c r="B22">
        <v>744</v>
      </c>
      <c r="C22" t="s">
        <v>104</v>
      </c>
      <c r="D22" t="s">
        <v>96</v>
      </c>
      <c r="E22" s="10">
        <f t="shared" si="0"/>
        <v>7.1577003001616251E-3</v>
      </c>
    </row>
    <row r="23" spans="1:5" x14ac:dyDescent="0.25">
      <c r="A23" t="s">
        <v>63</v>
      </c>
      <c r="B23">
        <v>726</v>
      </c>
      <c r="C23" t="s">
        <v>103</v>
      </c>
      <c r="D23" t="s">
        <v>96</v>
      </c>
      <c r="E23" s="10">
        <f t="shared" si="0"/>
        <v>6.9845301316093277E-3</v>
      </c>
    </row>
    <row r="24" spans="1:5" x14ac:dyDescent="0.25">
      <c r="A24" t="s">
        <v>31</v>
      </c>
      <c r="B24">
        <v>723</v>
      </c>
      <c r="C24" t="s">
        <v>105</v>
      </c>
      <c r="D24" t="s">
        <v>96</v>
      </c>
      <c r="E24" s="10">
        <f t="shared" si="0"/>
        <v>6.955668436850612E-3</v>
      </c>
    </row>
    <row r="25" spans="1:5" x14ac:dyDescent="0.25">
      <c r="A25" t="s">
        <v>45</v>
      </c>
      <c r="B25">
        <v>719</v>
      </c>
      <c r="C25" t="s">
        <v>103</v>
      </c>
      <c r="D25" t="s">
        <v>96</v>
      </c>
      <c r="E25" s="10">
        <f t="shared" si="0"/>
        <v>6.9171861771723233E-3</v>
      </c>
    </row>
    <row r="26" spans="1:5" x14ac:dyDescent="0.25">
      <c r="A26" t="s">
        <v>39</v>
      </c>
      <c r="B26">
        <v>609</v>
      </c>
      <c r="C26" t="s">
        <v>101</v>
      </c>
      <c r="D26" t="s">
        <v>96</v>
      </c>
      <c r="E26" s="10">
        <f t="shared" si="0"/>
        <v>5.8589240360193947E-3</v>
      </c>
    </row>
    <row r="27" spans="1:5" x14ac:dyDescent="0.25">
      <c r="A27" t="s">
        <v>57</v>
      </c>
      <c r="B27">
        <v>605</v>
      </c>
      <c r="C27" t="s">
        <v>103</v>
      </c>
      <c r="D27" t="s">
        <v>96</v>
      </c>
      <c r="E27" s="10">
        <f t="shared" si="0"/>
        <v>5.8204417763411068E-3</v>
      </c>
    </row>
    <row r="28" spans="1:5" x14ac:dyDescent="0.25">
      <c r="A28" t="s">
        <v>25</v>
      </c>
      <c r="B28">
        <v>585</v>
      </c>
      <c r="C28" t="s">
        <v>104</v>
      </c>
      <c r="D28" t="s">
        <v>96</v>
      </c>
      <c r="E28" s="10">
        <f t="shared" si="0"/>
        <v>5.6280304779496651E-3</v>
      </c>
    </row>
    <row r="29" spans="1:5" x14ac:dyDescent="0.25">
      <c r="A29" t="s">
        <v>59</v>
      </c>
      <c r="B29">
        <v>570</v>
      </c>
      <c r="C29" t="s">
        <v>100</v>
      </c>
      <c r="D29" t="s">
        <v>96</v>
      </c>
      <c r="E29" s="10">
        <f t="shared" si="0"/>
        <v>5.4837220041560842E-3</v>
      </c>
    </row>
    <row r="30" spans="1:5" x14ac:dyDescent="0.25">
      <c r="A30" t="s">
        <v>58</v>
      </c>
      <c r="B30">
        <v>549</v>
      </c>
      <c r="C30" t="s">
        <v>93</v>
      </c>
      <c r="D30" t="s">
        <v>96</v>
      </c>
      <c r="E30" s="10">
        <f t="shared" si="0"/>
        <v>5.2816901408450703E-3</v>
      </c>
    </row>
    <row r="31" spans="1:5" x14ac:dyDescent="0.25">
      <c r="A31" t="s">
        <v>35</v>
      </c>
      <c r="B31">
        <v>515</v>
      </c>
      <c r="C31" t="s">
        <v>105</v>
      </c>
      <c r="D31" t="s">
        <v>96</v>
      </c>
      <c r="E31" s="10">
        <f t="shared" si="0"/>
        <v>4.9545909335796199E-3</v>
      </c>
    </row>
    <row r="32" spans="1:5" x14ac:dyDescent="0.25">
      <c r="A32" t="s">
        <v>56</v>
      </c>
      <c r="B32">
        <v>463</v>
      </c>
      <c r="C32" t="s">
        <v>100</v>
      </c>
      <c r="D32" t="s">
        <v>96</v>
      </c>
      <c r="E32" s="10">
        <f t="shared" si="0"/>
        <v>4.4543215577618721E-3</v>
      </c>
    </row>
    <row r="33" spans="1:5" x14ac:dyDescent="0.25">
      <c r="A33" t="s">
        <v>54</v>
      </c>
      <c r="B33">
        <v>444</v>
      </c>
      <c r="C33" t="s">
        <v>101</v>
      </c>
      <c r="D33" t="s">
        <v>96</v>
      </c>
      <c r="E33" s="10">
        <f t="shared" si="0"/>
        <v>4.2715308242900025E-3</v>
      </c>
    </row>
    <row r="34" spans="1:5" x14ac:dyDescent="0.25">
      <c r="A34" t="s">
        <v>47</v>
      </c>
      <c r="B34">
        <v>358</v>
      </c>
      <c r="C34" t="s">
        <v>100</v>
      </c>
      <c r="D34" t="s">
        <v>96</v>
      </c>
      <c r="E34" s="10">
        <f t="shared" si="0"/>
        <v>3.4441622412068038E-3</v>
      </c>
    </row>
    <row r="35" spans="1:5" x14ac:dyDescent="0.25">
      <c r="A35" t="s">
        <v>37</v>
      </c>
      <c r="B35">
        <v>346</v>
      </c>
      <c r="C35" t="s">
        <v>101</v>
      </c>
      <c r="D35" t="s">
        <v>96</v>
      </c>
      <c r="E35" s="10">
        <f t="shared" si="0"/>
        <v>3.3287154621719386E-3</v>
      </c>
    </row>
    <row r="36" spans="1:5" x14ac:dyDescent="0.25">
      <c r="A36" t="s">
        <v>73</v>
      </c>
      <c r="B36">
        <v>252</v>
      </c>
      <c r="C36" t="s">
        <v>101</v>
      </c>
      <c r="D36" t="s">
        <v>96</v>
      </c>
      <c r="E36" s="10">
        <f t="shared" si="0"/>
        <v>2.4243823597321634E-3</v>
      </c>
    </row>
    <row r="37" spans="1:5" x14ac:dyDescent="0.25">
      <c r="A37" t="s">
        <v>36</v>
      </c>
      <c r="B37">
        <v>250</v>
      </c>
      <c r="C37" t="s">
        <v>100</v>
      </c>
      <c r="D37" t="s">
        <v>96</v>
      </c>
      <c r="E37" s="10">
        <f t="shared" si="0"/>
        <v>2.4051412298930195E-3</v>
      </c>
    </row>
    <row r="38" spans="1:5" x14ac:dyDescent="0.25">
      <c r="A38" t="s">
        <v>38</v>
      </c>
      <c r="B38">
        <v>242</v>
      </c>
      <c r="C38" t="s">
        <v>100</v>
      </c>
      <c r="D38" t="s">
        <v>96</v>
      </c>
      <c r="E38" s="10">
        <f t="shared" si="0"/>
        <v>2.3281767105364426E-3</v>
      </c>
    </row>
    <row r="39" spans="1:5" x14ac:dyDescent="0.25">
      <c r="A39" t="s">
        <v>40</v>
      </c>
      <c r="B39">
        <v>216</v>
      </c>
      <c r="C39" t="s">
        <v>93</v>
      </c>
      <c r="D39" t="s">
        <v>96</v>
      </c>
      <c r="E39" s="10">
        <f t="shared" si="0"/>
        <v>2.0780420226275687E-3</v>
      </c>
    </row>
    <row r="40" spans="1:5" x14ac:dyDescent="0.25">
      <c r="A40" t="s">
        <v>4</v>
      </c>
      <c r="B40">
        <v>140</v>
      </c>
      <c r="C40" t="s">
        <v>104</v>
      </c>
      <c r="D40" t="s">
        <v>97</v>
      </c>
      <c r="E40" s="10">
        <f t="shared" si="0"/>
        <v>1.3468790887400908E-3</v>
      </c>
    </row>
    <row r="41" spans="1:5" x14ac:dyDescent="0.25">
      <c r="A41" t="s">
        <v>14</v>
      </c>
      <c r="B41">
        <v>104</v>
      </c>
      <c r="C41" t="s">
        <v>105</v>
      </c>
      <c r="D41" t="s">
        <v>96</v>
      </c>
      <c r="E41" s="10">
        <f t="shared" si="0"/>
        <v>1.0005387516354961E-3</v>
      </c>
    </row>
    <row r="42" spans="1:5" x14ac:dyDescent="0.25">
      <c r="A42" t="s">
        <v>91</v>
      </c>
      <c r="B42">
        <v>96</v>
      </c>
      <c r="C42" t="s">
        <v>100</v>
      </c>
      <c r="D42" t="s">
        <v>97</v>
      </c>
      <c r="E42" s="10">
        <f t="shared" si="0"/>
        <v>9.2357423227891944E-4</v>
      </c>
    </row>
    <row r="43" spans="1:5" x14ac:dyDescent="0.25">
      <c r="A43" t="s">
        <v>10</v>
      </c>
      <c r="B43">
        <v>93</v>
      </c>
      <c r="C43" t="s">
        <v>93</v>
      </c>
      <c r="D43" t="s">
        <v>97</v>
      </c>
      <c r="E43" s="10">
        <f t="shared" si="0"/>
        <v>8.9471253752020313E-4</v>
      </c>
    </row>
    <row r="44" spans="1:5" x14ac:dyDescent="0.25">
      <c r="A44" t="s">
        <v>11</v>
      </c>
      <c r="B44">
        <v>84</v>
      </c>
      <c r="C44" t="s">
        <v>104</v>
      </c>
      <c r="D44" t="s">
        <v>96</v>
      </c>
      <c r="E44" s="10">
        <f t="shared" si="0"/>
        <v>8.0812745324405444E-4</v>
      </c>
    </row>
    <row r="45" spans="1:5" x14ac:dyDescent="0.25">
      <c r="A45" t="s">
        <v>15</v>
      </c>
      <c r="B45">
        <v>75</v>
      </c>
      <c r="C45" t="s">
        <v>103</v>
      </c>
      <c r="D45" t="s">
        <v>96</v>
      </c>
      <c r="E45" s="10">
        <f t="shared" si="0"/>
        <v>7.2154236896790575E-4</v>
      </c>
    </row>
    <row r="46" spans="1:5" x14ac:dyDescent="0.25">
      <c r="A46" t="s">
        <v>92</v>
      </c>
      <c r="B46">
        <v>66</v>
      </c>
      <c r="C46" t="s">
        <v>100</v>
      </c>
      <c r="D46" t="s">
        <v>97</v>
      </c>
      <c r="E46" s="10">
        <f t="shared" si="0"/>
        <v>6.3495728469175705E-4</v>
      </c>
    </row>
    <row r="47" spans="1:5" x14ac:dyDescent="0.25">
      <c r="A47" t="s">
        <v>21</v>
      </c>
      <c r="B47">
        <v>63</v>
      </c>
      <c r="C47" t="s">
        <v>101</v>
      </c>
      <c r="D47" t="s">
        <v>96</v>
      </c>
      <c r="E47" s="10">
        <f t="shared" si="0"/>
        <v>6.0609558993304086E-4</v>
      </c>
    </row>
    <row r="48" spans="1:5" x14ac:dyDescent="0.25">
      <c r="A48" t="s">
        <v>48</v>
      </c>
      <c r="B48">
        <v>45</v>
      </c>
      <c r="C48" t="s">
        <v>101</v>
      </c>
      <c r="D48" t="s">
        <v>96</v>
      </c>
      <c r="E48" s="10">
        <f t="shared" si="0"/>
        <v>4.3292542138074347E-4</v>
      </c>
    </row>
    <row r="49" spans="1:5" x14ac:dyDescent="0.25">
      <c r="A49" t="s">
        <v>19</v>
      </c>
      <c r="B49">
        <v>38</v>
      </c>
      <c r="C49" t="s">
        <v>100</v>
      </c>
      <c r="D49" t="s">
        <v>96</v>
      </c>
      <c r="E49" s="10">
        <f t="shared" si="0"/>
        <v>3.6558146694373896E-4</v>
      </c>
    </row>
    <row r="50" spans="1:5" x14ac:dyDescent="0.25">
      <c r="A50" t="s">
        <v>53</v>
      </c>
      <c r="B50">
        <v>37</v>
      </c>
      <c r="C50" t="s">
        <v>101</v>
      </c>
      <c r="D50" t="s">
        <v>96</v>
      </c>
      <c r="E50" s="10">
        <f t="shared" si="0"/>
        <v>3.5596090202416684E-4</v>
      </c>
    </row>
    <row r="51" spans="1:5" x14ac:dyDescent="0.25">
      <c r="A51" t="s">
        <v>68</v>
      </c>
      <c r="B51">
        <v>31</v>
      </c>
      <c r="C51" t="s">
        <v>93</v>
      </c>
      <c r="D51" t="s">
        <v>96</v>
      </c>
      <c r="E51" s="10">
        <f t="shared" si="0"/>
        <v>2.982375125067344E-4</v>
      </c>
    </row>
    <row r="52" spans="1:5" x14ac:dyDescent="0.25">
      <c r="A52" t="s">
        <v>46</v>
      </c>
      <c r="B52">
        <v>25</v>
      </c>
      <c r="C52" t="s">
        <v>101</v>
      </c>
      <c r="D52" t="s">
        <v>96</v>
      </c>
      <c r="E52" s="10">
        <f t="shared" si="0"/>
        <v>2.4051412298930192E-4</v>
      </c>
    </row>
    <row r="53" spans="1:5" x14ac:dyDescent="0.25">
      <c r="A53" t="s">
        <v>51</v>
      </c>
      <c r="B53">
        <v>24</v>
      </c>
      <c r="C53" t="s">
        <v>93</v>
      </c>
      <c r="D53" t="s">
        <v>96</v>
      </c>
      <c r="E53" s="10">
        <f t="shared" si="0"/>
        <v>2.3089355806972986E-4</v>
      </c>
    </row>
    <row r="54" spans="1:5" x14ac:dyDescent="0.25">
      <c r="A54" t="s">
        <v>5</v>
      </c>
      <c r="B54">
        <v>7</v>
      </c>
      <c r="C54" t="s">
        <v>105</v>
      </c>
      <c r="D54" t="s">
        <v>96</v>
      </c>
      <c r="E54" s="10">
        <f t="shared" si="0"/>
        <v>6.7343954437004537E-5</v>
      </c>
    </row>
    <row r="55" spans="1:5" x14ac:dyDescent="0.25">
      <c r="A55" t="s">
        <v>90</v>
      </c>
      <c r="B55">
        <v>2</v>
      </c>
      <c r="C55" t="s">
        <v>105</v>
      </c>
      <c r="D55" t="s">
        <v>96</v>
      </c>
      <c r="E55" s="10">
        <f t="shared" si="0"/>
        <v>1.9241129839144154E-5</v>
      </c>
    </row>
    <row r="56" spans="1:5" s="5" customFormat="1" x14ac:dyDescent="0.25">
      <c r="A56" s="5" t="s">
        <v>117</v>
      </c>
      <c r="B56" s="5">
        <f>SUM(B1:B55)</f>
        <v>103944</v>
      </c>
      <c r="E56" s="11">
        <f t="shared" si="0"/>
        <v>1</v>
      </c>
    </row>
  </sheetData>
  <sortState ref="A2:D55">
    <sortCondition descending="1" ref="B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1" topLeftCell="A2" activePane="bottomLeft" state="frozen"/>
      <selection pane="bottomLeft" activeCell="B29" sqref="B29"/>
    </sheetView>
  </sheetViews>
  <sheetFormatPr defaultRowHeight="15" x14ac:dyDescent="0.25"/>
  <cols>
    <col min="1" max="1" width="28" customWidth="1"/>
    <col min="2" max="2" width="21" customWidth="1"/>
    <col min="3" max="3" width="20.42578125" customWidth="1"/>
    <col min="4" max="4" width="16.28515625" customWidth="1"/>
    <col min="5" max="5" width="19.42578125" customWidth="1"/>
    <col min="6" max="6" width="14.85546875" customWidth="1"/>
  </cols>
  <sheetData>
    <row r="1" spans="1:7" s="1" customFormat="1" x14ac:dyDescent="0.25">
      <c r="A1" s="1" t="s">
        <v>118</v>
      </c>
      <c r="B1" s="1" t="s">
        <v>128</v>
      </c>
      <c r="C1" s="1" t="s">
        <v>129</v>
      </c>
      <c r="D1" s="1" t="s">
        <v>130</v>
      </c>
      <c r="E1" s="1" t="s">
        <v>131</v>
      </c>
      <c r="F1" s="1" t="s">
        <v>132</v>
      </c>
    </row>
    <row r="2" spans="1:7" x14ac:dyDescent="0.25">
      <c r="A2" t="s">
        <v>125</v>
      </c>
      <c r="B2">
        <v>103461</v>
      </c>
      <c r="C2" s="4">
        <v>108627</v>
      </c>
      <c r="D2" s="4">
        <v>78899</v>
      </c>
      <c r="E2" s="4">
        <v>47959</v>
      </c>
      <c r="F2" s="4">
        <v>17942</v>
      </c>
      <c r="G2" s="4"/>
    </row>
    <row r="3" spans="1:7" x14ac:dyDescent="0.25">
      <c r="A3" t="s">
        <v>120</v>
      </c>
      <c r="B3">
        <v>774</v>
      </c>
      <c r="C3" s="4">
        <v>1304</v>
      </c>
      <c r="D3" s="4">
        <v>2324</v>
      </c>
      <c r="E3" s="4">
        <v>1665</v>
      </c>
      <c r="F3" s="4">
        <v>0</v>
      </c>
      <c r="G3" s="4"/>
    </row>
    <row r="4" spans="1:7" x14ac:dyDescent="0.25">
      <c r="A4" t="s">
        <v>126</v>
      </c>
      <c r="B4">
        <v>142458</v>
      </c>
      <c r="C4" s="4">
        <v>144526</v>
      </c>
      <c r="D4" s="4">
        <v>99455</v>
      </c>
      <c r="E4" s="4">
        <v>48456</v>
      </c>
      <c r="F4" s="4">
        <v>0</v>
      </c>
      <c r="G4" s="4"/>
    </row>
    <row r="5" spans="1:7" x14ac:dyDescent="0.25">
      <c r="A5" t="s">
        <v>119</v>
      </c>
      <c r="B5">
        <v>281</v>
      </c>
      <c r="C5" s="4">
        <v>364</v>
      </c>
      <c r="D5" s="4">
        <v>221</v>
      </c>
      <c r="E5" s="4">
        <v>0</v>
      </c>
      <c r="F5" s="4">
        <v>0</v>
      </c>
    </row>
    <row r="6" spans="1:7" x14ac:dyDescent="0.25">
      <c r="A6" t="s">
        <v>127</v>
      </c>
      <c r="B6">
        <v>159204</v>
      </c>
      <c r="C6" s="4">
        <v>115996</v>
      </c>
      <c r="D6" s="4">
        <v>45616</v>
      </c>
      <c r="E6" s="4">
        <v>23281</v>
      </c>
      <c r="F6" s="4">
        <v>13015</v>
      </c>
    </row>
    <row r="7" spans="1:7" x14ac:dyDescent="0.25">
      <c r="A7" t="s">
        <v>123</v>
      </c>
      <c r="B7">
        <v>25154</v>
      </c>
      <c r="C7" s="4">
        <v>17274</v>
      </c>
      <c r="D7" s="4">
        <v>1129</v>
      </c>
      <c r="E7" s="4">
        <v>0</v>
      </c>
      <c r="F7" s="4">
        <v>0</v>
      </c>
    </row>
    <row r="8" spans="1:7" x14ac:dyDescent="0.25">
      <c r="A8" t="s">
        <v>121</v>
      </c>
      <c r="B8">
        <v>19204</v>
      </c>
      <c r="C8" s="4">
        <v>48753</v>
      </c>
      <c r="D8" s="4">
        <v>69367</v>
      </c>
      <c r="E8" s="4">
        <v>78172</v>
      </c>
      <c r="F8" s="4">
        <v>72987</v>
      </c>
    </row>
    <row r="9" spans="1:7" x14ac:dyDescent="0.25">
      <c r="A9" t="s">
        <v>122</v>
      </c>
      <c r="B9">
        <v>20582</v>
      </c>
      <c r="C9" s="4">
        <v>11742</v>
      </c>
      <c r="D9" s="4">
        <v>2978</v>
      </c>
      <c r="E9">
        <v>0</v>
      </c>
      <c r="F9">
        <v>0</v>
      </c>
    </row>
    <row r="10" spans="1:7" x14ac:dyDescent="0.25">
      <c r="A10" t="s">
        <v>124</v>
      </c>
      <c r="B10">
        <v>30481</v>
      </c>
      <c r="C10" s="4">
        <v>14449</v>
      </c>
      <c r="D10" s="4">
        <v>3763</v>
      </c>
      <c r="E10">
        <v>0</v>
      </c>
      <c r="F10">
        <v>0</v>
      </c>
    </row>
    <row r="13" spans="1:7" ht="116.25" customHeight="1" x14ac:dyDescent="0.25">
      <c r="A13" s="13" t="s">
        <v>133</v>
      </c>
    </row>
    <row r="15" spans="1:7" x14ac:dyDescent="0.25">
      <c r="A15" t="s">
        <v>137</v>
      </c>
    </row>
    <row r="17" spans="1:1" x14ac:dyDescent="0.25">
      <c r="A17" s="14" t="s">
        <v>138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pane ySplit="1" topLeftCell="A2" activePane="bottomLeft" state="frozen"/>
      <selection pane="bottomLeft" activeCell="J9" sqref="J9"/>
    </sheetView>
  </sheetViews>
  <sheetFormatPr defaultRowHeight="15" x14ac:dyDescent="0.25"/>
  <cols>
    <col min="1" max="1" width="9.7109375" bestFit="1" customWidth="1"/>
    <col min="2" max="2" width="18.7109375" customWidth="1"/>
    <col min="5" max="5" width="9.7109375" bestFit="1" customWidth="1"/>
    <col min="6" max="6" width="24.85546875" customWidth="1"/>
  </cols>
  <sheetData>
    <row r="1" spans="1:6" s="1" customFormat="1" x14ac:dyDescent="0.25">
      <c r="A1" s="1" t="s">
        <v>134</v>
      </c>
      <c r="B1" s="1" t="s">
        <v>135</v>
      </c>
      <c r="E1" s="1" t="s">
        <v>134</v>
      </c>
      <c r="F1" s="1" t="s">
        <v>136</v>
      </c>
    </row>
    <row r="2" spans="1:6" x14ac:dyDescent="0.25">
      <c r="A2" s="12">
        <v>40360</v>
      </c>
      <c r="B2" s="4">
        <v>6209</v>
      </c>
      <c r="E2" s="12">
        <v>40360</v>
      </c>
      <c r="F2" s="4">
        <v>73</v>
      </c>
    </row>
    <row r="3" spans="1:6" x14ac:dyDescent="0.25">
      <c r="A3" s="12">
        <v>40391</v>
      </c>
      <c r="B3" s="4">
        <v>6613</v>
      </c>
      <c r="E3" s="12">
        <v>40391</v>
      </c>
      <c r="F3" s="4">
        <v>65</v>
      </c>
    </row>
    <row r="4" spans="1:6" x14ac:dyDescent="0.25">
      <c r="A4" s="12">
        <v>40422</v>
      </c>
      <c r="B4" s="4">
        <v>6467</v>
      </c>
      <c r="E4" s="12">
        <v>40422</v>
      </c>
      <c r="F4" s="4">
        <v>46</v>
      </c>
    </row>
    <row r="5" spans="1:6" x14ac:dyDescent="0.25">
      <c r="A5" s="12">
        <v>40452</v>
      </c>
      <c r="B5" s="4">
        <v>7016</v>
      </c>
      <c r="E5" s="12">
        <v>40452</v>
      </c>
      <c r="F5" s="4">
        <v>99</v>
      </c>
    </row>
    <row r="6" spans="1:6" x14ac:dyDescent="0.25">
      <c r="A6" s="12">
        <v>40483</v>
      </c>
      <c r="B6" s="4">
        <v>7473</v>
      </c>
      <c r="E6" s="12">
        <v>40483</v>
      </c>
      <c r="F6" s="4">
        <v>72</v>
      </c>
    </row>
    <row r="7" spans="1:6" x14ac:dyDescent="0.25">
      <c r="A7" s="12">
        <v>40513</v>
      </c>
      <c r="B7" s="4">
        <v>7842</v>
      </c>
      <c r="E7" s="12">
        <v>40513</v>
      </c>
      <c r="F7" s="4">
        <v>155</v>
      </c>
    </row>
    <row r="8" spans="1:6" x14ac:dyDescent="0.25">
      <c r="A8" s="12">
        <v>40544</v>
      </c>
      <c r="B8" s="4">
        <v>8784</v>
      </c>
      <c r="E8" s="12">
        <v>40544</v>
      </c>
      <c r="F8" s="4">
        <v>205</v>
      </c>
    </row>
    <row r="9" spans="1:6" x14ac:dyDescent="0.25">
      <c r="A9" s="12">
        <v>40575</v>
      </c>
      <c r="B9" s="4">
        <v>8939</v>
      </c>
      <c r="E9" s="12">
        <v>40575</v>
      </c>
      <c r="F9" s="4">
        <v>394</v>
      </c>
    </row>
    <row r="10" spans="1:6" x14ac:dyDescent="0.25">
      <c r="A10" s="12">
        <v>40603</v>
      </c>
      <c r="B10" s="4">
        <v>10253</v>
      </c>
      <c r="E10" s="12">
        <v>40603</v>
      </c>
      <c r="F10" s="4">
        <v>625</v>
      </c>
    </row>
    <row r="11" spans="1:6" x14ac:dyDescent="0.25">
      <c r="A11" s="12">
        <v>40634</v>
      </c>
      <c r="B11" s="4">
        <v>9659</v>
      </c>
      <c r="E11" s="12">
        <v>40634</v>
      </c>
      <c r="F11" s="4">
        <v>786</v>
      </c>
    </row>
    <row r="12" spans="1:6" x14ac:dyDescent="0.25">
      <c r="A12" s="12">
        <v>40664</v>
      </c>
      <c r="B12" s="4">
        <v>10103</v>
      </c>
      <c r="E12" s="12">
        <v>40664</v>
      </c>
      <c r="F12" s="4">
        <v>857</v>
      </c>
    </row>
    <row r="13" spans="1:6" x14ac:dyDescent="0.25">
      <c r="A13" s="12">
        <v>40695</v>
      </c>
      <c r="B13" s="4">
        <v>10050</v>
      </c>
      <c r="E13" s="12">
        <v>40695</v>
      </c>
      <c r="F13" s="4">
        <v>1159</v>
      </c>
    </row>
    <row r="14" spans="1:6" x14ac:dyDescent="0.25">
      <c r="A14" s="12">
        <v>40725</v>
      </c>
      <c r="B14" s="4">
        <v>10194</v>
      </c>
      <c r="E14" s="12">
        <v>40725</v>
      </c>
      <c r="F14" s="4">
        <v>1283</v>
      </c>
    </row>
    <row r="15" spans="1:6" x14ac:dyDescent="0.25">
      <c r="A15" s="12">
        <v>40756</v>
      </c>
      <c r="B15" s="4">
        <v>10631</v>
      </c>
      <c r="E15" s="12">
        <v>40756</v>
      </c>
      <c r="F15" s="4">
        <v>1735</v>
      </c>
    </row>
    <row r="16" spans="1:6" x14ac:dyDescent="0.25">
      <c r="A16" s="12">
        <v>40787</v>
      </c>
      <c r="B16" s="4">
        <v>10474</v>
      </c>
      <c r="E16" s="12">
        <v>40787</v>
      </c>
      <c r="F16" s="4">
        <v>1484</v>
      </c>
    </row>
    <row r="17" spans="1:6" x14ac:dyDescent="0.25">
      <c r="A17" s="12">
        <v>40817</v>
      </c>
      <c r="B17" s="4">
        <v>11816</v>
      </c>
      <c r="E17" s="12">
        <v>40817</v>
      </c>
      <c r="F17" s="4">
        <v>1611</v>
      </c>
    </row>
    <row r="18" spans="1:6" x14ac:dyDescent="0.25">
      <c r="A18" s="12">
        <v>40848</v>
      </c>
      <c r="B18" s="4">
        <v>12822</v>
      </c>
      <c r="E18" s="12">
        <v>40848</v>
      </c>
      <c r="F18" s="4">
        <v>1915</v>
      </c>
    </row>
    <row r="19" spans="1:6" x14ac:dyDescent="0.25">
      <c r="A19" s="12">
        <v>40878</v>
      </c>
      <c r="B19" s="4">
        <v>14199</v>
      </c>
      <c r="E19" s="12">
        <v>40878</v>
      </c>
      <c r="F19" s="4">
        <v>2210</v>
      </c>
    </row>
    <row r="20" spans="1:6" x14ac:dyDescent="0.25">
      <c r="A20" s="12">
        <v>40909</v>
      </c>
      <c r="B20" s="4">
        <v>17271</v>
      </c>
      <c r="E20" s="12">
        <v>40909</v>
      </c>
      <c r="F20" s="4">
        <v>2716</v>
      </c>
    </row>
    <row r="21" spans="1:6" x14ac:dyDescent="0.25">
      <c r="A21" s="12">
        <v>40940</v>
      </c>
      <c r="B21" s="4">
        <v>15952</v>
      </c>
      <c r="E21" s="12">
        <v>40940</v>
      </c>
      <c r="F21" s="4">
        <v>2723</v>
      </c>
    </row>
    <row r="22" spans="1:6" x14ac:dyDescent="0.25">
      <c r="A22" s="12">
        <v>40969</v>
      </c>
      <c r="B22" s="4">
        <v>17268</v>
      </c>
      <c r="E22" s="12">
        <v>40969</v>
      </c>
      <c r="F22" s="4">
        <v>3139</v>
      </c>
    </row>
    <row r="23" spans="1:6" x14ac:dyDescent="0.25">
      <c r="A23" s="12">
        <v>41000</v>
      </c>
      <c r="B23" s="4">
        <v>16196</v>
      </c>
      <c r="E23" s="12">
        <v>41000</v>
      </c>
      <c r="F23" s="4">
        <v>3207</v>
      </c>
    </row>
    <row r="24" spans="1:6" x14ac:dyDescent="0.25">
      <c r="A24" s="12">
        <v>41030</v>
      </c>
      <c r="B24" s="4">
        <v>16792</v>
      </c>
      <c r="E24" s="12">
        <v>41030</v>
      </c>
      <c r="F24" s="4">
        <v>3588</v>
      </c>
    </row>
    <row r="25" spans="1:6" x14ac:dyDescent="0.25">
      <c r="A25" s="12">
        <v>41061</v>
      </c>
      <c r="B25" s="4">
        <v>16318</v>
      </c>
      <c r="E25" s="12">
        <v>41061</v>
      </c>
      <c r="F25" s="4">
        <v>3989</v>
      </c>
    </row>
    <row r="26" spans="1:6" x14ac:dyDescent="0.25">
      <c r="A26" s="12">
        <v>41091</v>
      </c>
      <c r="B26" s="4">
        <v>16950</v>
      </c>
      <c r="E26" s="12">
        <v>41091</v>
      </c>
      <c r="F26" s="4">
        <v>4514</v>
      </c>
    </row>
    <row r="27" spans="1:6" x14ac:dyDescent="0.25">
      <c r="A27" s="12">
        <v>41122</v>
      </c>
      <c r="B27" s="4">
        <v>17413</v>
      </c>
      <c r="E27" s="12">
        <v>41122</v>
      </c>
      <c r="F27" s="4">
        <v>4666</v>
      </c>
    </row>
    <row r="28" spans="1:6" x14ac:dyDescent="0.25">
      <c r="A28" s="12">
        <v>41153</v>
      </c>
      <c r="B28" s="4">
        <v>16240</v>
      </c>
      <c r="E28" s="12">
        <v>41153</v>
      </c>
      <c r="F28" s="4">
        <v>4781</v>
      </c>
    </row>
    <row r="29" spans="1:6" x14ac:dyDescent="0.25">
      <c r="A29" s="12">
        <v>41183</v>
      </c>
      <c r="B29" s="4">
        <v>16977</v>
      </c>
      <c r="E29" s="12">
        <v>41183</v>
      </c>
      <c r="F29" s="4">
        <v>5459</v>
      </c>
    </row>
    <row r="30" spans="1:6" x14ac:dyDescent="0.25">
      <c r="A30" s="12">
        <v>41214</v>
      </c>
      <c r="B30" s="4">
        <v>16860</v>
      </c>
      <c r="E30" s="12">
        <v>41214</v>
      </c>
      <c r="F30" s="4">
        <v>5501</v>
      </c>
    </row>
    <row r="31" spans="1:6" x14ac:dyDescent="0.25">
      <c r="A31" s="12">
        <v>41244</v>
      </c>
      <c r="B31" s="4">
        <v>17594</v>
      </c>
      <c r="E31" s="12">
        <v>41244</v>
      </c>
      <c r="F31" s="4">
        <v>6353</v>
      </c>
    </row>
    <row r="32" spans="1:6" x14ac:dyDescent="0.25">
      <c r="A32" s="12">
        <v>41275</v>
      </c>
      <c r="B32" s="4">
        <v>19762</v>
      </c>
      <c r="E32" s="12">
        <v>41275</v>
      </c>
      <c r="F32" s="4">
        <v>7512</v>
      </c>
    </row>
    <row r="33" spans="1:6" x14ac:dyDescent="0.25">
      <c r="A33" s="12">
        <v>41306</v>
      </c>
      <c r="B33" s="4">
        <v>17645</v>
      </c>
      <c r="E33" s="12">
        <v>41306</v>
      </c>
      <c r="F33" s="4">
        <v>6711</v>
      </c>
    </row>
    <row r="34" spans="1:6" x14ac:dyDescent="0.25">
      <c r="A34" s="12">
        <v>41334</v>
      </c>
      <c r="B34" s="4">
        <v>18552</v>
      </c>
      <c r="E34" s="12">
        <v>41334</v>
      </c>
      <c r="F34" s="4">
        <v>8820</v>
      </c>
    </row>
    <row r="35" spans="1:6" x14ac:dyDescent="0.25">
      <c r="A35" s="12">
        <v>41365</v>
      </c>
      <c r="B35" s="4">
        <v>17558</v>
      </c>
      <c r="E35" s="12">
        <v>41365</v>
      </c>
      <c r="F35" s="4">
        <v>11379</v>
      </c>
    </row>
    <row r="36" spans="1:6" x14ac:dyDescent="0.25">
      <c r="A36" s="12">
        <v>41395</v>
      </c>
      <c r="B36" s="4">
        <v>17712</v>
      </c>
      <c r="E36" s="12">
        <v>41395</v>
      </c>
      <c r="F36" s="4">
        <v>12993</v>
      </c>
    </row>
    <row r="37" spans="1:6" x14ac:dyDescent="0.25">
      <c r="A37" s="12">
        <v>41426</v>
      </c>
      <c r="B37" s="4">
        <v>17479</v>
      </c>
      <c r="E37" s="12">
        <v>41426</v>
      </c>
      <c r="F37" s="4">
        <v>14321</v>
      </c>
    </row>
    <row r="38" spans="1:6" x14ac:dyDescent="0.25">
      <c r="A38" s="12">
        <v>41456</v>
      </c>
      <c r="B38" s="4">
        <v>18622</v>
      </c>
      <c r="E38" s="12">
        <v>41456</v>
      </c>
      <c r="F38" s="4">
        <v>15697</v>
      </c>
    </row>
    <row r="39" spans="1:6" x14ac:dyDescent="0.25">
      <c r="A39" s="12">
        <v>41487</v>
      </c>
      <c r="B39" s="4">
        <v>18061</v>
      </c>
      <c r="E39" s="12">
        <v>41487</v>
      </c>
      <c r="F39" s="4">
        <v>16636</v>
      </c>
    </row>
    <row r="40" spans="1:6" x14ac:dyDescent="0.25">
      <c r="A40" s="12">
        <v>41518</v>
      </c>
      <c r="B40" s="4">
        <v>17261</v>
      </c>
      <c r="E40" s="12">
        <v>41518</v>
      </c>
      <c r="F40" s="4">
        <v>16336</v>
      </c>
    </row>
    <row r="41" spans="1:6" x14ac:dyDescent="0.25">
      <c r="A41" s="12">
        <v>41548</v>
      </c>
      <c r="B41" s="4">
        <v>17817</v>
      </c>
      <c r="E41" s="12">
        <v>41548</v>
      </c>
      <c r="F41" s="4">
        <v>17443</v>
      </c>
    </row>
    <row r="42" spans="1:6" x14ac:dyDescent="0.25">
      <c r="A42" s="12">
        <v>41579</v>
      </c>
      <c r="B42" s="4">
        <v>17012</v>
      </c>
      <c r="E42" s="12">
        <v>41579</v>
      </c>
      <c r="F42" s="4">
        <v>17851</v>
      </c>
    </row>
    <row r="43" spans="1:6" x14ac:dyDescent="0.25">
      <c r="A43" s="12">
        <v>41609</v>
      </c>
      <c r="B43" s="4">
        <v>17293</v>
      </c>
      <c r="E43" s="12">
        <v>41609</v>
      </c>
      <c r="F43" s="4">
        <v>19722</v>
      </c>
    </row>
    <row r="44" spans="1:6" x14ac:dyDescent="0.25">
      <c r="A44" s="12">
        <v>41640</v>
      </c>
      <c r="B44" s="4">
        <v>19294</v>
      </c>
      <c r="E44" s="12">
        <v>41640</v>
      </c>
      <c r="F44" s="4">
        <v>23540</v>
      </c>
    </row>
    <row r="45" spans="1:6" x14ac:dyDescent="0.25">
      <c r="A45" s="12">
        <v>41671</v>
      </c>
      <c r="B45" s="4">
        <v>17107</v>
      </c>
      <c r="E45" s="12">
        <v>41671</v>
      </c>
      <c r="F45" s="4">
        <v>21989</v>
      </c>
    </row>
    <row r="46" spans="1:6" x14ac:dyDescent="0.25">
      <c r="A46" s="12">
        <v>41699</v>
      </c>
      <c r="B46" s="4">
        <v>18787</v>
      </c>
      <c r="E46" s="12">
        <v>41699</v>
      </c>
      <c r="F46" s="4">
        <v>25036</v>
      </c>
    </row>
    <row r="47" spans="1:6" x14ac:dyDescent="0.25">
      <c r="A47" s="12">
        <v>41730</v>
      </c>
      <c r="B47" s="4">
        <v>17566</v>
      </c>
      <c r="E47" s="12">
        <v>41730</v>
      </c>
      <c r="F47" s="4">
        <v>23987</v>
      </c>
    </row>
    <row r="48" spans="1:6" x14ac:dyDescent="0.25">
      <c r="A48" s="12">
        <v>41760</v>
      </c>
      <c r="B48" s="4">
        <v>17455</v>
      </c>
      <c r="E48" s="12">
        <v>41760</v>
      </c>
      <c r="F48" s="4">
        <v>24839</v>
      </c>
    </row>
    <row r="49" spans="1:6" x14ac:dyDescent="0.25">
      <c r="A49" s="12">
        <v>41791</v>
      </c>
      <c r="B49" s="4">
        <v>17975</v>
      </c>
      <c r="E49" s="12">
        <v>41791</v>
      </c>
      <c r="F49" s="4">
        <v>25709</v>
      </c>
    </row>
    <row r="50" spans="1:6" x14ac:dyDescent="0.25">
      <c r="A50" s="12">
        <v>41821</v>
      </c>
      <c r="B50" s="4">
        <v>30028</v>
      </c>
      <c r="E50" s="12">
        <v>41821</v>
      </c>
      <c r="F50" s="4">
        <v>15243</v>
      </c>
    </row>
    <row r="51" spans="1:6" x14ac:dyDescent="0.25">
      <c r="A51" s="12">
        <v>41852</v>
      </c>
      <c r="B51" s="4">
        <v>26524</v>
      </c>
      <c r="E51" s="12">
        <v>41852</v>
      </c>
      <c r="F51" s="4">
        <v>19785</v>
      </c>
    </row>
    <row r="52" spans="1:6" x14ac:dyDescent="0.25">
      <c r="A52" s="12">
        <v>41883</v>
      </c>
      <c r="B52" s="4">
        <v>25586</v>
      </c>
      <c r="E52" s="12">
        <v>41883</v>
      </c>
      <c r="F52" s="4">
        <v>19479</v>
      </c>
    </row>
    <row r="53" spans="1:6" x14ac:dyDescent="0.25">
      <c r="A53" s="12">
        <v>41913</v>
      </c>
      <c r="B53" s="4">
        <v>26889</v>
      </c>
      <c r="E53" s="12">
        <v>41913</v>
      </c>
      <c r="F53" s="4">
        <v>20159</v>
      </c>
    </row>
    <row r="54" spans="1:6" x14ac:dyDescent="0.25">
      <c r="A54" s="12">
        <v>41944</v>
      </c>
      <c r="B54" s="4">
        <v>25858</v>
      </c>
      <c r="E54" s="12">
        <v>41944</v>
      </c>
      <c r="F54" s="4">
        <v>19814</v>
      </c>
    </row>
    <row r="55" spans="1:6" x14ac:dyDescent="0.25">
      <c r="A55" s="12">
        <v>41974</v>
      </c>
      <c r="B55" s="4">
        <v>26212</v>
      </c>
      <c r="E55" s="12">
        <v>41974</v>
      </c>
      <c r="F55" s="4">
        <v>20662</v>
      </c>
    </row>
    <row r="56" spans="1:6" x14ac:dyDescent="0.25">
      <c r="A56" s="12">
        <v>42005</v>
      </c>
      <c r="B56" s="4">
        <v>28444</v>
      </c>
      <c r="E56" s="12">
        <v>42005</v>
      </c>
      <c r="F56" s="4">
        <v>22779</v>
      </c>
    </row>
    <row r="57" spans="1:6" x14ac:dyDescent="0.25">
      <c r="A57" s="12">
        <v>42036</v>
      </c>
      <c r="B57" s="4">
        <v>26291</v>
      </c>
      <c r="E57" s="12">
        <v>42036</v>
      </c>
      <c r="F57" s="4">
        <v>21383</v>
      </c>
    </row>
    <row r="58" spans="1:6" x14ac:dyDescent="0.25">
      <c r="A58" s="12">
        <v>42064</v>
      </c>
      <c r="B58" s="4">
        <v>29995</v>
      </c>
      <c r="E58" s="12">
        <v>42064</v>
      </c>
      <c r="F58" s="4">
        <v>23812</v>
      </c>
    </row>
    <row r="59" spans="1:6" x14ac:dyDescent="0.25">
      <c r="A59" s="12">
        <v>42095</v>
      </c>
      <c r="B59" s="4">
        <v>28083</v>
      </c>
      <c r="E59" s="12">
        <v>42095</v>
      </c>
      <c r="F59" s="4">
        <v>23389</v>
      </c>
    </row>
  </sheetData>
  <sortState ref="A2:B60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accounts by library</vt:lpstr>
      <vt:lpstr>CirculationActivity FY15</vt:lpstr>
      <vt:lpstr>Circulation Activity FY14</vt:lpstr>
      <vt:lpstr>Circulation Activity FY13</vt:lpstr>
      <vt:lpstr>Circulation Activity FY12</vt:lpstr>
      <vt:lpstr>Circulation Activity FY11</vt:lpstr>
      <vt:lpstr>Circ by Format All Sites</vt:lpstr>
      <vt:lpstr>Standard vs Mobile All Sites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Colleen Hamer</cp:lastModifiedBy>
  <cp:lastPrinted>2015-06-22T20:32:11Z</cp:lastPrinted>
  <dcterms:created xsi:type="dcterms:W3CDTF">2015-05-12T20:13:34Z</dcterms:created>
  <dcterms:modified xsi:type="dcterms:W3CDTF">2015-06-24T19:34:53Z</dcterms:modified>
</cp:coreProperties>
</file>