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615" windowWidth="19230" windowHeight="54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Sheet1!$A$1:$D$46</definedName>
  </definedNames>
  <calcPr calcId="145621"/>
  <customWorkbookViews>
    <customWorkbookView name="Sarah McHugh - Personal View" guid="{63E6EFDA-B225-421A-9639-308DD091C0F0}" mergeInterval="0" personalView="1" maximized="1" windowWidth="1280" windowHeight="795" activeSheetId="1"/>
  </customWorkbookViews>
</workbook>
</file>

<file path=xl/calcChain.xml><?xml version="1.0" encoding="utf-8"?>
<calcChain xmlns="http://schemas.openxmlformats.org/spreadsheetml/2006/main">
  <c r="B46" i="1" l="1"/>
  <c r="C46" i="1"/>
  <c r="B37" i="1"/>
  <c r="C37" i="1"/>
  <c r="B31" i="1"/>
  <c r="C31" i="1"/>
  <c r="B26" i="1"/>
  <c r="C26" i="1"/>
  <c r="C18" i="1"/>
  <c r="C10" i="1"/>
  <c r="D10" i="1"/>
  <c r="D12" i="1"/>
  <c r="D14" i="1"/>
  <c r="D18" i="1"/>
  <c r="D26" i="1"/>
  <c r="D31" i="1"/>
  <c r="D37" i="1"/>
  <c r="D46" i="1"/>
  <c r="C14" i="1"/>
</calcChain>
</file>

<file path=xl/sharedStrings.xml><?xml version="1.0" encoding="utf-8"?>
<sst xmlns="http://schemas.openxmlformats.org/spreadsheetml/2006/main" count="54" uniqueCount="52">
  <si>
    <t>MontanaLibrary2Go:</t>
  </si>
  <si>
    <t>Total MontanaLibrary2Go</t>
  </si>
  <si>
    <t>Literacy Projects:</t>
  </si>
  <si>
    <t>Total Literacy Projects</t>
  </si>
  <si>
    <t>LSTA Balance</t>
  </si>
  <si>
    <t>Total Montana Memory Project</t>
  </si>
  <si>
    <t>Total OCLC Group Services (covered by LSTA)</t>
  </si>
  <si>
    <t>MSC New Libraries</t>
  </si>
  <si>
    <t>Total Statewide Training</t>
  </si>
  <si>
    <t>Costs</t>
  </si>
  <si>
    <t>Project totals</t>
  </si>
  <si>
    <t>Early Literacy Support Position</t>
  </si>
  <si>
    <t>Summer Reading Program PSAs</t>
  </si>
  <si>
    <t>Summer Reading Program Contract</t>
  </si>
  <si>
    <t>Summer Reading Program Manuals (110 @ $10 apiece)</t>
  </si>
  <si>
    <t>OCLC Hosted EZproxy</t>
  </si>
  <si>
    <t>Notes</t>
  </si>
  <si>
    <t>$15000: WC and Group Catalog</t>
  </si>
  <si>
    <t>~$1900 - Barry Brown</t>
  </si>
  <si>
    <t>Received invoice</t>
  </si>
  <si>
    <t>EBSCO held annual renewal at $32,500</t>
  </si>
  <si>
    <t>$1419.08 Gladys Rayhill</t>
  </si>
  <si>
    <t>$1599.26 Mary Driscoll</t>
  </si>
  <si>
    <t>Gap as of 10/18/13</t>
  </si>
  <si>
    <t>Will be billed in late November</t>
  </si>
  <si>
    <t>$1500 - MSU Northern; $1500 MSU Billings; $1500 Ft Peck; $1500 Wedsworth Memorial Library</t>
  </si>
  <si>
    <t>$1504 Debbie Benedict</t>
  </si>
  <si>
    <t>$5442 spent for 2013 FW</t>
  </si>
  <si>
    <t>Montana Memory Project:</t>
  </si>
  <si>
    <t>Statewide Training:</t>
  </si>
  <si>
    <t>Total Additional Projects</t>
  </si>
  <si>
    <t>Discover It! Renewal: 1/2 Paid by MSC</t>
  </si>
  <si>
    <t>OCLC FY15 Group Services:</t>
  </si>
  <si>
    <t>OCLC WorldCat Resource Sharing</t>
  </si>
  <si>
    <t>Contribution Toward OCLC First Search Seats and Unlimited Cataloging</t>
  </si>
  <si>
    <t>Additional Project suggestions</t>
  </si>
  <si>
    <t>FY15 OCLC Group Services Potential Gap</t>
  </si>
  <si>
    <t>Tablet Lab</t>
  </si>
  <si>
    <t>Summer Institute 2015</t>
  </si>
  <si>
    <t>MSL Portion of Digital Archive</t>
  </si>
  <si>
    <t>MMP Digital Collection Development</t>
  </si>
  <si>
    <t>3 Trustee Training Events</t>
  </si>
  <si>
    <t>E-Content Platform Hosting Fee (Currently OverDrive)</t>
  </si>
  <si>
    <t>Statewide Online Technology Training</t>
  </si>
  <si>
    <t>Courier Development</t>
  </si>
  <si>
    <t>NAC Future Planning and Development</t>
  </si>
  <si>
    <t>4 ARSL Scholarships for September 3-6, 2014 Conference in Tacoma, WA</t>
  </si>
  <si>
    <t>Statewide License for Interactive Online Training Software for Library Staff</t>
  </si>
  <si>
    <t>New Library Participation Fees (4 New Libraries @ $1500 Each)</t>
  </si>
  <si>
    <t xml:space="preserve">Early Literacy Statewide Initiative </t>
  </si>
  <si>
    <t>Econtent Pilot ACS Annual Maintenance for State FY16</t>
  </si>
  <si>
    <t>MSL Portion of CONTENTdm (Software and Storage)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</si>
</sst>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2" formatCode="_(&quot;$&quot;* #,##0_);_(&quot;$&quot;* \(#,##0\);_(&quot;$&quot;* &quot;-&quot;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7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1" applyFont="1" applyAlignment="1">
      <alignment wrapText="1"/>
    </xf>
    <xf numFmtId="42" fontId="2" fillId="0" borderId="0" xfId="1" applyNumberFormat="1" applyFont="1"/>
    <xf numFmtId="42" fontId="2" fillId="0" borderId="0" xfId="1" applyNumberFormat="1" applyFont="1" applyAlignment="1"/>
    <xf numFmtId="0" fontId="0" fillId="0" borderId="0" xfId="0" applyAlignment="1">
      <alignment wrapText="1"/>
    </xf>
    <xf numFmtId="42" fontId="6" fillId="0" borderId="0" xfId="1" applyNumberFormat="1" applyFont="1"/>
    <xf numFmtId="42" fontId="2" fillId="0" borderId="0" xfId="1" applyNumberFormat="1" applyFont="1" applyAlignment="1">
      <alignment horizontal="right" wrapText="1"/>
    </xf>
    <xf numFmtId="42" fontId="1" fillId="0" borderId="0" xfId="1" applyNumberFormat="1" applyFont="1" applyAlignment="1">
      <alignment horizontal="left"/>
    </xf>
    <xf numFmtId="0" fontId="3" fillId="0" borderId="0" xfId="1" applyFont="1" applyBorder="1"/>
    <xf numFmtId="42" fontId="0" fillId="0" borderId="0" xfId="0" applyNumberFormat="1"/>
    <xf numFmtId="42" fontId="2" fillId="0" borderId="0" xfId="1" applyNumberFormat="1" applyFont="1" applyAlignment="1">
      <alignment horizontal="center" wrapText="1"/>
    </xf>
    <xf numFmtId="42" fontId="1" fillId="0" borderId="0" xfId="1" applyNumberFormat="1" applyFont="1"/>
    <xf numFmtId="42" fontId="1" fillId="0" borderId="0" xfId="1" applyNumberFormat="1" applyFont="1" applyBorder="1"/>
    <xf numFmtId="0" fontId="7" fillId="0" borderId="0" xfId="0" applyFont="1" applyAlignment="1">
      <alignment horizontal="center" wrapText="1"/>
    </xf>
    <xf numFmtId="0" fontId="2" fillId="0" borderId="0" xfId="1" applyFont="1"/>
    <xf numFmtId="0" fontId="7" fillId="0" borderId="0" xfId="0" applyFont="1" applyAlignment="1">
      <alignment wrapText="1"/>
    </xf>
    <xf numFmtId="0" fontId="4" fillId="0" borderId="0" xfId="0" applyFont="1"/>
    <xf numFmtId="42" fontId="1" fillId="0" borderId="0" xfId="1" applyNumberFormat="1" applyFont="1" applyFill="1" applyAlignment="1">
      <alignment horizontal="left"/>
    </xf>
    <xf numFmtId="42" fontId="2" fillId="0" borderId="0" xfId="1" applyNumberFormat="1" applyFont="1" applyFill="1"/>
    <xf numFmtId="42" fontId="6" fillId="0" borderId="0" xfId="1" applyNumberFormat="1" applyFont="1" applyFill="1"/>
    <xf numFmtId="0" fontId="0" fillId="0" borderId="0" xfId="0" applyFill="1"/>
    <xf numFmtId="0" fontId="1" fillId="0" borderId="0" xfId="1" applyFont="1" applyFill="1" applyAlignment="1">
      <alignment wrapText="1"/>
    </xf>
    <xf numFmtId="42" fontId="1" fillId="0" borderId="0" xfId="1" applyNumberFormat="1" applyFont="1" applyFill="1"/>
    <xf numFmtId="0" fontId="2" fillId="0" borderId="0" xfId="1" applyFont="1" applyFill="1"/>
    <xf numFmtId="0" fontId="2" fillId="0" borderId="0" xfId="1" applyFont="1" applyFill="1" applyAlignment="1">
      <alignment wrapText="1"/>
    </xf>
    <xf numFmtId="42" fontId="2" fillId="0" borderId="0" xfId="1" applyNumberFormat="1" applyFont="1" applyFill="1" applyAlignment="1">
      <alignment horizontal="left"/>
    </xf>
    <xf numFmtId="42" fontId="8" fillId="0" borderId="0" xfId="0" applyNumberFormat="1" applyFont="1" applyFill="1"/>
    <xf numFmtId="0" fontId="2" fillId="2" borderId="0" xfId="1" applyFont="1" applyFill="1" applyAlignment="1">
      <alignment wrapText="1"/>
    </xf>
    <xf numFmtId="42" fontId="1" fillId="2" borderId="0" xfId="1" applyNumberFormat="1" applyFont="1" applyFill="1" applyAlignment="1">
      <alignment horizontal="left"/>
    </xf>
    <xf numFmtId="42" fontId="2" fillId="2" borderId="0" xfId="1" applyNumberFormat="1" applyFont="1" applyFill="1"/>
    <xf numFmtId="42" fontId="6" fillId="2" borderId="0" xfId="1" applyNumberFormat="1" applyFont="1" applyFill="1"/>
    <xf numFmtId="0" fontId="0" fillId="2" borderId="0" xfId="0" applyFill="1"/>
    <xf numFmtId="6" fontId="2" fillId="2" borderId="0" xfId="1" applyNumberFormat="1" applyFont="1" applyFill="1"/>
    <xf numFmtId="42" fontId="4" fillId="2" borderId="0" xfId="0" applyNumberFormat="1" applyFont="1" applyFill="1"/>
    <xf numFmtId="0" fontId="2" fillId="2" borderId="1" xfId="1" applyFont="1" applyFill="1" applyBorder="1" applyAlignment="1">
      <alignment wrapText="1"/>
    </xf>
    <xf numFmtId="42" fontId="1" fillId="2" borderId="1" xfId="1" applyNumberFormat="1" applyFont="1" applyFill="1" applyBorder="1" applyAlignment="1">
      <alignment horizontal="left"/>
    </xf>
    <xf numFmtId="42" fontId="6" fillId="2" borderId="1" xfId="1" applyNumberFormat="1" applyFont="1" applyFill="1" applyBorder="1"/>
    <xf numFmtId="0" fontId="0" fillId="2" borderId="0" xfId="0" applyFill="1" applyBorder="1"/>
    <xf numFmtId="0" fontId="9" fillId="0" borderId="0" xfId="0" applyFont="1" applyFill="1"/>
    <xf numFmtId="42" fontId="1" fillId="0" borderId="0" xfId="0" applyNumberFormat="1" applyFont="1" applyFill="1"/>
    <xf numFmtId="0" fontId="9" fillId="0" borderId="0" xfId="0" applyFont="1" applyAlignment="1">
      <alignment wrapText="1"/>
    </xf>
    <xf numFmtId="42" fontId="4" fillId="0" borderId="0" xfId="0" applyNumberFormat="1" applyFont="1" applyFill="1"/>
    <xf numFmtId="6" fontId="2" fillId="0" borderId="0" xfId="1" applyNumberFormat="1" applyFont="1" applyFill="1"/>
    <xf numFmtId="42" fontId="10" fillId="0" borderId="0" xfId="1" applyNumberFormat="1" applyFont="1" applyFill="1"/>
    <xf numFmtId="0" fontId="5" fillId="0" borderId="0" xfId="0" applyFont="1" applyFill="1"/>
    <xf numFmtId="0" fontId="5" fillId="0" borderId="0" xfId="0" applyFont="1"/>
    <xf numFmtId="0" fontId="5" fillId="2" borderId="0" xfId="0" applyFont="1" applyFill="1"/>
    <xf numFmtId="42" fontId="1" fillId="0" borderId="0" xfId="0" applyNumberFormat="1" applyFont="1" applyAlignment="1">
      <alignment horizontal="left"/>
    </xf>
    <xf numFmtId="42" fontId="1" fillId="0" borderId="0" xfId="0" applyNumberFormat="1" applyFont="1" applyFill="1" applyAlignment="1">
      <alignment horizontal="left"/>
    </xf>
    <xf numFmtId="42" fontId="2" fillId="2" borderId="1" xfId="1" applyNumberFormat="1" applyFont="1" applyFill="1" applyBorder="1"/>
    <xf numFmtId="0" fontId="8" fillId="0" borderId="0" xfId="0" applyFont="1" applyAlignment="1">
      <alignment wrapText="1"/>
    </xf>
    <xf numFmtId="0" fontId="8" fillId="0" borderId="0" xfId="0" applyFont="1" applyFill="1" applyAlignment="1">
      <alignment wrapText="1"/>
    </xf>
    <xf numFmtId="42" fontId="2" fillId="0" borderId="0" xfId="1" applyNumberFormat="1" applyFont="1" applyFill="1" applyAlignment="1">
      <alignment wrapText="1"/>
    </xf>
    <xf numFmtId="0" fontId="7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42" fontId="0" fillId="0" borderId="0" xfId="0" applyNumberFormat="1" applyFill="1"/>
    <xf numFmtId="0" fontId="4" fillId="0" borderId="0" xfId="0" applyFont="1" applyFill="1"/>
    <xf numFmtId="0" fontId="2" fillId="0" borderId="0" xfId="1" applyFont="1" applyFill="1" applyAlignment="1">
      <alignment horizontal="left" wrapText="1"/>
    </xf>
    <xf numFmtId="0" fontId="2" fillId="0" borderId="0" xfId="1" applyFont="1" applyAlignment="1">
      <alignment horizontal="left" wrapText="1"/>
    </xf>
    <xf numFmtId="42" fontId="1" fillId="0" borderId="0" xfId="1" applyNumberFormat="1" applyFont="1" applyFill="1" applyAlignment="1"/>
    <xf numFmtId="6" fontId="1" fillId="2" borderId="0" xfId="1" applyNumberFormat="1" applyFont="1" applyFill="1" applyAlignment="1">
      <alignment horizontal="right"/>
    </xf>
    <xf numFmtId="42" fontId="1" fillId="2" borderId="0" xfId="0" applyNumberFormat="1" applyFont="1" applyFill="1" applyAlignment="1">
      <alignment horizontal="left"/>
    </xf>
    <xf numFmtId="42" fontId="2" fillId="3" borderId="1" xfId="1" applyNumberFormat="1" applyFont="1" applyFill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showZeros="0" tabSelected="1" zoomScaleNormal="100" workbookViewId="0">
      <selection activeCell="J41" sqref="J41"/>
    </sheetView>
  </sheetViews>
  <sheetFormatPr defaultRowHeight="15" x14ac:dyDescent="0.25"/>
  <cols>
    <col min="1" max="1" width="87" style="50" customWidth="1"/>
    <col min="2" max="2" width="10.7109375" style="47" customWidth="1"/>
    <col min="3" max="3" width="11.5703125" style="9" customWidth="1"/>
    <col min="4" max="4" width="11.140625" style="16" customWidth="1"/>
    <col min="6" max="6" width="9.140625" customWidth="1"/>
  </cols>
  <sheetData>
    <row r="1" spans="1:4" ht="30" customHeight="1" x14ac:dyDescent="0.25">
      <c r="A1" s="57"/>
      <c r="B1" s="10" t="s">
        <v>9</v>
      </c>
      <c r="C1" s="10" t="s">
        <v>10</v>
      </c>
      <c r="D1" s="13" t="s">
        <v>4</v>
      </c>
    </row>
    <row r="2" spans="1:4" ht="12.75" customHeight="1" x14ac:dyDescent="0.25">
      <c r="A2" s="58"/>
      <c r="B2" s="7"/>
      <c r="C2" s="11"/>
      <c r="D2" s="5">
        <v>266200</v>
      </c>
    </row>
    <row r="3" spans="1:4" ht="12.75" customHeight="1" x14ac:dyDescent="0.25">
      <c r="A3" s="1" t="s">
        <v>32</v>
      </c>
      <c r="B3" s="7"/>
      <c r="C3" s="11"/>
      <c r="D3" s="14"/>
    </row>
    <row r="4" spans="1:4" s="20" customFormat="1" ht="12.75" customHeight="1" x14ac:dyDescent="0.25">
      <c r="A4" s="21" t="s">
        <v>33</v>
      </c>
      <c r="B4" s="17">
        <v>34933</v>
      </c>
      <c r="C4" s="22"/>
      <c r="D4" s="23"/>
    </row>
    <row r="5" spans="1:4" s="20" customFormat="1" ht="12.75" customHeight="1" x14ac:dyDescent="0.25">
      <c r="A5" s="21" t="s">
        <v>34</v>
      </c>
      <c r="B5" s="17">
        <v>20000</v>
      </c>
      <c r="C5" s="22"/>
      <c r="D5" s="23"/>
    </row>
    <row r="6" spans="1:4" s="20" customFormat="1" ht="12.75" customHeight="1" x14ac:dyDescent="0.25">
      <c r="A6" s="21" t="s">
        <v>36</v>
      </c>
      <c r="B6" s="17">
        <v>42222</v>
      </c>
      <c r="C6" s="22"/>
      <c r="D6" s="23"/>
    </row>
    <row r="7" spans="1:4" s="20" customFormat="1" ht="12.75" customHeight="1" x14ac:dyDescent="0.25">
      <c r="A7" s="21" t="s">
        <v>51</v>
      </c>
      <c r="B7" s="17">
        <v>8450</v>
      </c>
      <c r="C7" s="22"/>
      <c r="D7" s="23"/>
    </row>
    <row r="8" spans="1:4" s="20" customFormat="1" ht="12.75" customHeight="1" x14ac:dyDescent="0.25">
      <c r="A8" s="21" t="s">
        <v>39</v>
      </c>
      <c r="B8" s="17">
        <v>2587</v>
      </c>
      <c r="C8" s="22"/>
      <c r="D8" s="23"/>
    </row>
    <row r="9" spans="1:4" s="20" customFormat="1" ht="12.75" customHeight="1" x14ac:dyDescent="0.25">
      <c r="A9" s="21" t="s">
        <v>15</v>
      </c>
      <c r="B9" s="59">
        <v>2783</v>
      </c>
      <c r="C9" s="42"/>
      <c r="D9" s="19"/>
    </row>
    <row r="10" spans="1:4" s="31" customFormat="1" ht="12.75" customHeight="1" x14ac:dyDescent="0.25">
      <c r="A10" s="27" t="s">
        <v>6</v>
      </c>
      <c r="B10" s="28"/>
      <c r="C10" s="29">
        <f>SUM(B4:B9)</f>
        <v>110975</v>
      </c>
      <c r="D10" s="30">
        <f>SUM(D2-C10)</f>
        <v>155225</v>
      </c>
    </row>
    <row r="11" spans="1:4" s="20" customFormat="1" ht="12.75" customHeight="1" x14ac:dyDescent="0.25">
      <c r="A11" s="24"/>
      <c r="B11" s="17"/>
      <c r="C11" s="18"/>
      <c r="D11" s="19"/>
    </row>
    <row r="12" spans="1:4" s="31" customFormat="1" ht="12.75" customHeight="1" x14ac:dyDescent="0.25">
      <c r="A12" s="27" t="s">
        <v>7</v>
      </c>
      <c r="B12" s="60">
        <v>3000</v>
      </c>
      <c r="C12" s="32">
        <v>3000</v>
      </c>
      <c r="D12" s="30">
        <f>SUM(D10-C12)</f>
        <v>152225</v>
      </c>
    </row>
    <row r="13" spans="1:4" ht="12.75" customHeight="1" x14ac:dyDescent="0.25">
      <c r="A13" s="1"/>
      <c r="C13" s="2"/>
      <c r="D13" s="5"/>
    </row>
    <row r="14" spans="1:4" s="31" customFormat="1" ht="12.75" customHeight="1" x14ac:dyDescent="0.25">
      <c r="A14" s="27" t="s">
        <v>31</v>
      </c>
      <c r="B14" s="28">
        <v>16250</v>
      </c>
      <c r="C14" s="29">
        <f>B14</f>
        <v>16250</v>
      </c>
      <c r="D14" s="30">
        <f>SUM(D12-C14)</f>
        <v>135975</v>
      </c>
    </row>
    <row r="15" spans="1:4" s="20" customFormat="1" ht="12.75" customHeight="1" x14ac:dyDescent="0.25">
      <c r="A15" s="24"/>
      <c r="B15" s="17"/>
      <c r="C15" s="18"/>
      <c r="D15" s="19"/>
    </row>
    <row r="16" spans="1:4" ht="12.75" customHeight="1" x14ac:dyDescent="0.25">
      <c r="A16" s="1" t="s">
        <v>28</v>
      </c>
      <c r="B16" s="7"/>
      <c r="C16" s="3"/>
      <c r="D16" s="5"/>
    </row>
    <row r="17" spans="1:4" s="20" customFormat="1" ht="12.75" customHeight="1" x14ac:dyDescent="0.25">
      <c r="A17" s="21" t="s">
        <v>40</v>
      </c>
      <c r="B17" s="48">
        <v>12000</v>
      </c>
      <c r="C17" s="25"/>
      <c r="D17" s="19"/>
    </row>
    <row r="18" spans="1:4" s="31" customFormat="1" x14ac:dyDescent="0.25">
      <c r="A18" s="27" t="s">
        <v>5</v>
      </c>
      <c r="B18" s="61">
        <v>12000</v>
      </c>
      <c r="C18" s="33">
        <f>B18</f>
        <v>12000</v>
      </c>
      <c r="D18" s="30">
        <f>SUM(D14-C18)</f>
        <v>123975</v>
      </c>
    </row>
    <row r="19" spans="1:4" s="20" customFormat="1" x14ac:dyDescent="0.25">
      <c r="A19" s="24"/>
      <c r="B19" s="48"/>
      <c r="C19" s="41"/>
      <c r="D19" s="19"/>
    </row>
    <row r="20" spans="1:4" ht="12.75" customHeight="1" x14ac:dyDescent="0.25">
      <c r="A20" s="1" t="s">
        <v>2</v>
      </c>
      <c r="C20" s="11"/>
      <c r="D20" s="14"/>
    </row>
    <row r="21" spans="1:4" s="38" customFormat="1" ht="12.75" customHeight="1" x14ac:dyDescent="0.25">
      <c r="A21" s="21" t="s">
        <v>49</v>
      </c>
      <c r="B21" s="17">
        <v>2500</v>
      </c>
      <c r="C21" s="22"/>
      <c r="D21" s="23"/>
    </row>
    <row r="22" spans="1:4" s="20" customFormat="1" ht="12.75" customHeight="1" x14ac:dyDescent="0.25">
      <c r="A22" s="21" t="s">
        <v>11</v>
      </c>
      <c r="B22" s="17">
        <v>10000</v>
      </c>
      <c r="C22" s="26"/>
      <c r="D22" s="19"/>
    </row>
    <row r="23" spans="1:4" s="20" customFormat="1" ht="12.75" customHeight="1" x14ac:dyDescent="0.25">
      <c r="A23" s="21" t="s">
        <v>14</v>
      </c>
      <c r="B23" s="17">
        <v>1100</v>
      </c>
      <c r="C23" s="26"/>
      <c r="D23" s="19"/>
    </row>
    <row r="24" spans="1:4" s="20" customFormat="1" ht="12.75" customHeight="1" x14ac:dyDescent="0.25">
      <c r="A24" s="21" t="s">
        <v>12</v>
      </c>
      <c r="B24" s="17">
        <v>225</v>
      </c>
      <c r="C24" s="26"/>
      <c r="D24" s="19"/>
    </row>
    <row r="25" spans="1:4" s="38" customFormat="1" ht="12.75" customHeight="1" x14ac:dyDescent="0.25">
      <c r="A25" s="21" t="s">
        <v>13</v>
      </c>
      <c r="B25" s="17">
        <v>2150</v>
      </c>
      <c r="C25" s="39"/>
      <c r="D25" s="18"/>
    </row>
    <row r="26" spans="1:4" s="31" customFormat="1" ht="12.75" customHeight="1" x14ac:dyDescent="0.25">
      <c r="A26" s="27" t="s">
        <v>3</v>
      </c>
      <c r="B26" s="61">
        <f>SUM(B21:B25)</f>
        <v>15975</v>
      </c>
      <c r="C26" s="29">
        <f>B26</f>
        <v>15975</v>
      </c>
      <c r="D26" s="30">
        <f>SUM(D18-C26)</f>
        <v>108000</v>
      </c>
    </row>
    <row r="27" spans="1:4" s="20" customFormat="1" ht="12.75" customHeight="1" x14ac:dyDescent="0.25">
      <c r="A27" s="24"/>
      <c r="B27" s="48"/>
      <c r="C27" s="18"/>
      <c r="D27" s="19"/>
    </row>
    <row r="28" spans="1:4" ht="12.75" customHeight="1" x14ac:dyDescent="0.25">
      <c r="A28" s="1" t="s">
        <v>29</v>
      </c>
      <c r="B28" s="7"/>
      <c r="C28" s="2"/>
      <c r="D28" s="5"/>
    </row>
    <row r="29" spans="1:4" s="20" customFormat="1" x14ac:dyDescent="0.25">
      <c r="A29" s="51" t="s">
        <v>41</v>
      </c>
      <c r="B29" s="48">
        <v>4500</v>
      </c>
      <c r="C29" s="55"/>
      <c r="D29" s="56"/>
    </row>
    <row r="30" spans="1:4" s="20" customFormat="1" x14ac:dyDescent="0.25">
      <c r="A30" s="51" t="s">
        <v>38</v>
      </c>
      <c r="B30" s="48">
        <v>15000</v>
      </c>
      <c r="C30" s="55"/>
      <c r="D30" s="56"/>
    </row>
    <row r="31" spans="1:4" s="31" customFormat="1" ht="12.75" customHeight="1" x14ac:dyDescent="0.25">
      <c r="A31" s="27" t="s">
        <v>8</v>
      </c>
      <c r="B31" s="28">
        <f>SUM(B29:B30)</f>
        <v>19500</v>
      </c>
      <c r="C31" s="29">
        <f>B31</f>
        <v>19500</v>
      </c>
      <c r="D31" s="30">
        <f>SUM(D26-C31)</f>
        <v>88500</v>
      </c>
    </row>
    <row r="32" spans="1:4" s="20" customFormat="1" ht="12.75" customHeight="1" x14ac:dyDescent="0.25">
      <c r="A32" s="24"/>
      <c r="B32" s="17"/>
      <c r="C32" s="42"/>
      <c r="D32" s="19"/>
    </row>
    <row r="33" spans="1:4" ht="12.75" customHeight="1" x14ac:dyDescent="0.25">
      <c r="A33" s="1" t="s">
        <v>0</v>
      </c>
      <c r="C33" s="11"/>
      <c r="D33" s="14"/>
    </row>
    <row r="34" spans="1:4" s="20" customFormat="1" ht="12.75" customHeight="1" x14ac:dyDescent="0.25">
      <c r="A34" s="21" t="s">
        <v>42</v>
      </c>
      <c r="B34" s="17">
        <v>12000</v>
      </c>
      <c r="D34" s="23"/>
    </row>
    <row r="35" spans="1:4" s="20" customFormat="1" ht="12.75" customHeight="1" x14ac:dyDescent="0.25">
      <c r="A35" s="21" t="s">
        <v>48</v>
      </c>
      <c r="B35" s="17">
        <v>6000</v>
      </c>
      <c r="C35" s="26"/>
      <c r="D35" s="19"/>
    </row>
    <row r="36" spans="1:4" s="20" customFormat="1" x14ac:dyDescent="0.25">
      <c r="A36" s="51" t="s">
        <v>50</v>
      </c>
      <c r="B36" s="48">
        <v>1500</v>
      </c>
      <c r="C36" s="55"/>
      <c r="D36" s="56"/>
    </row>
    <row r="37" spans="1:4" s="31" customFormat="1" ht="12.75" customHeight="1" x14ac:dyDescent="0.25">
      <c r="A37" s="27" t="s">
        <v>1</v>
      </c>
      <c r="B37" s="28">
        <f>SUM(B34:B36)</f>
        <v>19500</v>
      </c>
      <c r="C37" s="29">
        <f>B37</f>
        <v>19500</v>
      </c>
      <c r="D37" s="30">
        <f>SUM(D31-C37)</f>
        <v>69000</v>
      </c>
    </row>
    <row r="38" spans="1:4" ht="12.75" customHeight="1" x14ac:dyDescent="0.25">
      <c r="A38" s="1"/>
      <c r="B38" s="7"/>
      <c r="C38" s="2"/>
      <c r="D38" s="5"/>
    </row>
    <row r="39" spans="1:4" ht="18" customHeight="1" x14ac:dyDescent="0.25">
      <c r="A39" s="15" t="s">
        <v>35</v>
      </c>
      <c r="C39" s="12"/>
      <c r="D39" s="8"/>
    </row>
    <row r="40" spans="1:4" s="54" customFormat="1" ht="15.95" customHeight="1" x14ac:dyDescent="0.25">
      <c r="A40" s="51" t="s">
        <v>43</v>
      </c>
      <c r="B40" s="48">
        <v>20000</v>
      </c>
      <c r="C40" s="52"/>
      <c r="D40" s="53"/>
    </row>
    <row r="41" spans="1:4" s="20" customFormat="1" x14ac:dyDescent="0.25">
      <c r="A41" s="51" t="s">
        <v>44</v>
      </c>
      <c r="B41" s="48">
        <v>10000</v>
      </c>
      <c r="C41" s="55"/>
      <c r="D41" s="56"/>
    </row>
    <row r="42" spans="1:4" s="20" customFormat="1" x14ac:dyDescent="0.25">
      <c r="A42" s="51" t="s">
        <v>47</v>
      </c>
      <c r="B42" s="48">
        <v>20000</v>
      </c>
      <c r="C42" s="55"/>
      <c r="D42" s="56"/>
    </row>
    <row r="43" spans="1:4" s="20" customFormat="1" x14ac:dyDescent="0.25">
      <c r="A43" s="51" t="s">
        <v>46</v>
      </c>
      <c r="B43" s="48">
        <v>6000</v>
      </c>
      <c r="C43" s="55"/>
      <c r="D43" s="56"/>
    </row>
    <row r="44" spans="1:4" s="20" customFormat="1" x14ac:dyDescent="0.25">
      <c r="A44" s="51" t="s">
        <v>45</v>
      </c>
      <c r="B44" s="48">
        <v>3000</v>
      </c>
      <c r="C44" s="55"/>
      <c r="D44" s="56"/>
    </row>
    <row r="45" spans="1:4" x14ac:dyDescent="0.25">
      <c r="A45" s="50" t="s">
        <v>37</v>
      </c>
      <c r="B45" s="47">
        <v>10000</v>
      </c>
    </row>
    <row r="46" spans="1:4" s="37" customFormat="1" ht="12.75" customHeight="1" x14ac:dyDescent="0.25">
      <c r="A46" s="34" t="s">
        <v>30</v>
      </c>
      <c r="B46" s="35">
        <f>SUM(B40:B45)</f>
        <v>69000</v>
      </c>
      <c r="C46" s="62">
        <f>B46</f>
        <v>69000</v>
      </c>
      <c r="D46" s="36">
        <f>SUM(D37-C46)</f>
        <v>0</v>
      </c>
    </row>
    <row r="47" spans="1:4" s="4" customFormat="1" ht="15.95" customHeight="1" x14ac:dyDescent="0.25">
      <c r="A47" s="50"/>
      <c r="B47" s="47"/>
      <c r="C47" s="6"/>
      <c r="D47" s="1"/>
    </row>
    <row r="48" spans="1:4" s="4" customFormat="1" ht="15.95" customHeight="1" x14ac:dyDescent="0.25">
      <c r="A48" s="50"/>
      <c r="B48" s="47"/>
      <c r="C48" s="6"/>
      <c r="D48" s="1"/>
    </row>
    <row r="49" spans="1:4" s="4" customFormat="1" ht="15.95" customHeight="1" x14ac:dyDescent="0.25">
      <c r="A49" s="50"/>
      <c r="B49" s="47"/>
      <c r="C49" s="6"/>
      <c r="D49" s="1"/>
    </row>
    <row r="57" spans="1:4" s="37" customFormat="1" ht="12.75" customHeight="1" x14ac:dyDescent="0.25">
      <c r="A57" s="34"/>
      <c r="B57" s="35"/>
      <c r="C57" s="49"/>
      <c r="D57" s="36"/>
    </row>
  </sheetData>
  <customSheetViews>
    <customSheetView guid="{63E6EFDA-B225-421A-9639-308DD091C0F0}">
      <selection activeCell="A11" sqref="A11"/>
      <pageMargins left="0.7" right="0.7" top="0.75" bottom="0.75" header="0.3" footer="0.3"/>
      <pageSetup orientation="portrait" r:id="rId1"/>
    </customSheetView>
  </customSheetViews>
  <printOptions gridLines="1"/>
  <pageMargins left="0.7" right="0.7" top="0.5" bottom="0.5" header="0.3" footer="0.3"/>
  <pageSetup scale="8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workbookViewId="0">
      <selection activeCell="I20" sqref="I20"/>
    </sheetView>
  </sheetViews>
  <sheetFormatPr defaultRowHeight="15" x14ac:dyDescent="0.25"/>
  <sheetData>
    <row r="1" spans="1:3" x14ac:dyDescent="0.25">
      <c r="B1" t="s">
        <v>16</v>
      </c>
    </row>
    <row r="4" spans="1:3" x14ac:dyDescent="0.25">
      <c r="A4" s="20"/>
      <c r="B4" s="44" t="s">
        <v>17</v>
      </c>
      <c r="C4" s="20"/>
    </row>
    <row r="5" spans="1:3" x14ac:dyDescent="0.25">
      <c r="A5" s="20"/>
      <c r="B5" s="44" t="s">
        <v>23</v>
      </c>
      <c r="C5" s="20"/>
    </row>
    <row r="6" spans="1:3" x14ac:dyDescent="0.25">
      <c r="A6" s="20"/>
      <c r="B6" s="44" t="s">
        <v>19</v>
      </c>
      <c r="C6" s="20"/>
    </row>
    <row r="7" spans="1:3" x14ac:dyDescent="0.25">
      <c r="A7" s="20"/>
      <c r="B7" s="44" t="s">
        <v>19</v>
      </c>
      <c r="C7" s="20"/>
    </row>
    <row r="8" spans="1:3" x14ac:dyDescent="0.25">
      <c r="A8" s="20"/>
      <c r="B8" s="44" t="s">
        <v>19</v>
      </c>
      <c r="C8" s="20"/>
    </row>
    <row r="9" spans="1:3" x14ac:dyDescent="0.25">
      <c r="A9" s="31"/>
      <c r="B9" s="31"/>
      <c r="C9" s="31"/>
    </row>
    <row r="10" spans="1:3" x14ac:dyDescent="0.25">
      <c r="A10" s="20"/>
      <c r="B10" s="20"/>
      <c r="C10" s="20"/>
    </row>
    <row r="11" spans="1:3" x14ac:dyDescent="0.25">
      <c r="A11" s="31"/>
      <c r="B11" s="46" t="s">
        <v>24</v>
      </c>
      <c r="C11" s="31"/>
    </row>
    <row r="13" spans="1:3" x14ac:dyDescent="0.25">
      <c r="A13" s="31"/>
      <c r="B13" s="46" t="s">
        <v>20</v>
      </c>
      <c r="C13" s="31"/>
    </row>
    <row r="14" spans="1:3" x14ac:dyDescent="0.25">
      <c r="A14" s="20"/>
      <c r="B14" s="20"/>
      <c r="C14" s="20"/>
    </row>
    <row r="16" spans="1:3" x14ac:dyDescent="0.25">
      <c r="A16" s="20"/>
      <c r="B16" s="20"/>
      <c r="C16" s="20"/>
    </row>
    <row r="17" spans="1:3" x14ac:dyDescent="0.25">
      <c r="A17" s="20"/>
      <c r="B17" s="20"/>
      <c r="C17" s="20"/>
    </row>
    <row r="18" spans="1:3" x14ac:dyDescent="0.25">
      <c r="A18" s="31"/>
      <c r="B18" s="31"/>
      <c r="C18" s="31"/>
    </row>
    <row r="19" spans="1:3" x14ac:dyDescent="0.25">
      <c r="A19" s="20"/>
      <c r="B19" s="20"/>
      <c r="C19" s="20"/>
    </row>
    <row r="21" spans="1:3" x14ac:dyDescent="0.25">
      <c r="A21" s="38"/>
      <c r="B21" s="38"/>
      <c r="C21" s="38"/>
    </row>
    <row r="22" spans="1:3" x14ac:dyDescent="0.25">
      <c r="A22" s="20"/>
      <c r="B22" s="20"/>
      <c r="C22" s="20"/>
    </row>
    <row r="23" spans="1:3" x14ac:dyDescent="0.25">
      <c r="A23" s="40"/>
      <c r="B23" s="40"/>
      <c r="C23" s="40"/>
    </row>
    <row r="24" spans="1:3" x14ac:dyDescent="0.25">
      <c r="A24" s="20"/>
      <c r="B24" s="20"/>
      <c r="C24" s="20"/>
    </row>
    <row r="25" spans="1:3" x14ac:dyDescent="0.25">
      <c r="A25" s="20"/>
      <c r="B25" s="20"/>
      <c r="C25" s="20"/>
    </row>
    <row r="26" spans="1:3" x14ac:dyDescent="0.25">
      <c r="A26" s="38"/>
      <c r="B26" s="38"/>
      <c r="C26" s="38"/>
    </row>
    <row r="27" spans="1:3" x14ac:dyDescent="0.25">
      <c r="A27" s="31"/>
      <c r="B27" s="31"/>
      <c r="C27" s="31"/>
    </row>
    <row r="28" spans="1:3" x14ac:dyDescent="0.25">
      <c r="A28" s="20"/>
      <c r="B28" s="20"/>
      <c r="C28" s="20"/>
    </row>
    <row r="30" spans="1:3" x14ac:dyDescent="0.25">
      <c r="A30" s="20"/>
      <c r="B30" s="44" t="s">
        <v>27</v>
      </c>
      <c r="C30" s="20"/>
    </row>
    <row r="31" spans="1:3" x14ac:dyDescent="0.25">
      <c r="A31" s="20"/>
      <c r="B31" s="20"/>
      <c r="C31" s="20"/>
    </row>
    <row r="32" spans="1:3" x14ac:dyDescent="0.25">
      <c r="A32" s="31"/>
      <c r="B32" s="31"/>
      <c r="C32" s="31"/>
    </row>
    <row r="33" spans="1:3" x14ac:dyDescent="0.25">
      <c r="A33" s="20"/>
      <c r="B33" s="20"/>
      <c r="C33" s="20"/>
    </row>
    <row r="35" spans="1:3" x14ac:dyDescent="0.25">
      <c r="A35" s="20"/>
      <c r="B35" s="20"/>
      <c r="C35" s="20"/>
    </row>
    <row r="36" spans="1:3" x14ac:dyDescent="0.25">
      <c r="A36" s="20"/>
      <c r="B36" s="43" t="s">
        <v>25</v>
      </c>
      <c r="C36" s="20"/>
    </row>
    <row r="37" spans="1:3" x14ac:dyDescent="0.25">
      <c r="A37" s="4"/>
      <c r="B37" s="4"/>
      <c r="C37" s="4"/>
    </row>
    <row r="38" spans="1:3" x14ac:dyDescent="0.25">
      <c r="A38" s="31"/>
      <c r="B38" s="31"/>
      <c r="C38" s="31"/>
    </row>
    <row r="43" spans="1:3" x14ac:dyDescent="0.25">
      <c r="A43" s="45" t="s">
        <v>22</v>
      </c>
      <c r="B43" s="45" t="s">
        <v>21</v>
      </c>
      <c r="C43" s="45" t="s">
        <v>26</v>
      </c>
    </row>
    <row r="44" spans="1:3" x14ac:dyDescent="0.25">
      <c r="B44" s="45" t="s">
        <v>18</v>
      </c>
    </row>
    <row r="45" spans="1:3" x14ac:dyDescent="0.25">
      <c r="A45" s="4"/>
      <c r="B45" s="4"/>
      <c r="C45" s="4"/>
    </row>
    <row r="46" spans="1:3" x14ac:dyDescent="0.25">
      <c r="A46" s="37"/>
      <c r="B46" s="37"/>
      <c r="C46" s="37"/>
    </row>
    <row r="47" spans="1:3" x14ac:dyDescent="0.25">
      <c r="A47" s="4"/>
      <c r="B47" s="4"/>
      <c r="C47" s="4"/>
    </row>
    <row r="48" spans="1:3" x14ac:dyDescent="0.25">
      <c r="A48" s="4"/>
      <c r="B48" s="4"/>
      <c r="C48" s="4"/>
    </row>
  </sheetData>
  <customSheetViews>
    <customSheetView guid="{63E6EFDA-B225-421A-9639-308DD091C0F0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63E6EFDA-B225-421A-9639-308DD091C0F0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Cara Orban</dc:creator>
  <cp:lastModifiedBy>Colleen Hamer</cp:lastModifiedBy>
  <cp:lastPrinted>2014-03-26T20:03:54Z</cp:lastPrinted>
  <dcterms:created xsi:type="dcterms:W3CDTF">2011-02-07T18:04:00Z</dcterms:created>
  <dcterms:modified xsi:type="dcterms:W3CDTF">2014-03-27T19:54:30Z</dcterms:modified>
</cp:coreProperties>
</file>